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EHRA\Documents\Turg 2025-2026\"/>
    </mc:Choice>
  </mc:AlternateContent>
  <bookViews>
    <workbookView xWindow="0" yWindow="0" windowWidth="19425" windowHeight="11025"/>
  </bookViews>
  <sheets>
    <sheet name="Опис имоти" sheetId="2" r:id="rId1"/>
  </sheets>
  <calcPr calcId="162913"/>
</workbook>
</file>

<file path=xl/calcChain.xml><?xml version="1.0" encoding="utf-8"?>
<calcChain xmlns="http://schemas.openxmlformats.org/spreadsheetml/2006/main">
  <c r="K152" i="2" l="1"/>
  <c r="K149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21" i="2"/>
  <c r="K113" i="2"/>
  <c r="K114" i="2"/>
  <c r="K115" i="2"/>
  <c r="K116" i="2"/>
  <c r="K117" i="2"/>
  <c r="K112" i="2"/>
  <c r="K108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81" i="2"/>
  <c r="K77" i="2"/>
  <c r="K78" i="2"/>
  <c r="K76" i="2"/>
  <c r="K73" i="2"/>
  <c r="K72" i="2"/>
  <c r="K64" i="2"/>
  <c r="K65" i="2"/>
  <c r="K66" i="2"/>
  <c r="K67" i="2"/>
  <c r="K68" i="2"/>
  <c r="K69" i="2"/>
  <c r="K6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43" i="2"/>
  <c r="K30" i="2"/>
  <c r="K31" i="2"/>
  <c r="K32" i="2"/>
  <c r="K33" i="2"/>
  <c r="K34" i="2"/>
  <c r="K35" i="2"/>
  <c r="K36" i="2"/>
  <c r="K37" i="2"/>
  <c r="K38" i="2"/>
  <c r="K39" i="2"/>
  <c r="K29" i="2"/>
  <c r="K25" i="2"/>
  <c r="K26" i="2"/>
  <c r="K2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4" i="2"/>
  <c r="J25" i="2" l="1"/>
  <c r="J69" i="2"/>
  <c r="J68" i="2"/>
  <c r="J67" i="2"/>
  <c r="J66" i="2"/>
  <c r="J65" i="2"/>
  <c r="J52" i="2"/>
  <c r="J104" i="2" l="1"/>
  <c r="J152" i="2" l="1"/>
  <c r="J149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7" i="2"/>
  <c r="J116" i="2"/>
  <c r="J115" i="2"/>
  <c r="J114" i="2"/>
  <c r="J113" i="2"/>
  <c r="J112" i="2"/>
  <c r="J108" i="2"/>
  <c r="J105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78" i="2"/>
  <c r="J77" i="2"/>
  <c r="J76" i="2"/>
  <c r="J73" i="2"/>
  <c r="J72" i="2"/>
  <c r="J64" i="2"/>
  <c r="J63" i="2"/>
  <c r="J60" i="2"/>
  <c r="J59" i="2"/>
  <c r="J58" i="2"/>
  <c r="J57" i="2"/>
  <c r="J56" i="2"/>
  <c r="J55" i="2"/>
  <c r="J54" i="2"/>
  <c r="J53" i="2"/>
  <c r="J51" i="2"/>
  <c r="J50" i="2"/>
  <c r="J49" i="2"/>
  <c r="J48" i="2"/>
  <c r="J47" i="2"/>
  <c r="J46" i="2"/>
  <c r="J45" i="2"/>
  <c r="J44" i="2"/>
  <c r="J43" i="2"/>
  <c r="J39" i="2"/>
  <c r="J38" i="2"/>
  <c r="J37" i="2"/>
  <c r="J36" i="2"/>
  <c r="J35" i="2"/>
  <c r="J34" i="2"/>
  <c r="J33" i="2"/>
  <c r="J32" i="2"/>
  <c r="J31" i="2"/>
  <c r="J30" i="2"/>
  <c r="J29" i="2"/>
  <c r="J26" i="2"/>
  <c r="J24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</calcChain>
</file>

<file path=xl/sharedStrings.xml><?xml version="1.0" encoding="utf-8"?>
<sst xmlns="http://schemas.openxmlformats.org/spreadsheetml/2006/main" count="511" uniqueCount="159">
  <si>
    <t>№ по ред</t>
  </si>
  <si>
    <t>Землище- ЕКАТТЕ</t>
  </si>
  <si>
    <t>№ на имот</t>
  </si>
  <si>
    <t>Начин на трайно ползване</t>
  </si>
  <si>
    <t>Площ/ дка</t>
  </si>
  <si>
    <t>Категория</t>
  </si>
  <si>
    <t>Гурково- 18160</t>
  </si>
  <si>
    <t>27.40</t>
  </si>
  <si>
    <t>Др. земеделска земя</t>
  </si>
  <si>
    <t>Нива</t>
  </si>
  <si>
    <t>22.16</t>
  </si>
  <si>
    <t>47.2</t>
  </si>
  <si>
    <t>47.8</t>
  </si>
  <si>
    <t>47.9</t>
  </si>
  <si>
    <t>47.12</t>
  </si>
  <si>
    <t>47.18</t>
  </si>
  <si>
    <t>47.22</t>
  </si>
  <si>
    <t>47.27</t>
  </si>
  <si>
    <t>47.28</t>
  </si>
  <si>
    <t>47.33</t>
  </si>
  <si>
    <t>Лозе</t>
  </si>
  <si>
    <t>47.35</t>
  </si>
  <si>
    <t>47.37</t>
  </si>
  <si>
    <t>47.38</t>
  </si>
  <si>
    <t>47.39</t>
  </si>
  <si>
    <t>47.45</t>
  </si>
  <si>
    <t>20.9</t>
  </si>
  <si>
    <t>Царичино- 48982</t>
  </si>
  <si>
    <t>326.26</t>
  </si>
  <si>
    <t>ид. части от 326.15</t>
  </si>
  <si>
    <t>Кранево- 39459</t>
  </si>
  <si>
    <t>11.39</t>
  </si>
  <si>
    <t>13.37</t>
  </si>
  <si>
    <t>Зеленч.култура</t>
  </si>
  <si>
    <t>13.52</t>
  </si>
  <si>
    <t>15.5</t>
  </si>
  <si>
    <t>15.73</t>
  </si>
  <si>
    <t>16.29</t>
  </si>
  <si>
    <t>17.13</t>
  </si>
  <si>
    <t>19.10</t>
  </si>
  <si>
    <t>22.1</t>
  </si>
  <si>
    <t>23.13</t>
  </si>
  <si>
    <t>28.48</t>
  </si>
  <si>
    <t>Дропла- 23769</t>
  </si>
  <si>
    <t>60.5</t>
  </si>
  <si>
    <t>51.172</t>
  </si>
  <si>
    <t>Неизползвана нива</t>
  </si>
  <si>
    <t>51.173</t>
  </si>
  <si>
    <t>51.174</t>
  </si>
  <si>
    <t>51.175</t>
  </si>
  <si>
    <t>51.176</t>
  </si>
  <si>
    <t>51.177</t>
  </si>
  <si>
    <t>51.180</t>
  </si>
  <si>
    <t>51.182</t>
  </si>
  <si>
    <t>48.183</t>
  </si>
  <si>
    <t>48.184</t>
  </si>
  <si>
    <t>63.10</t>
  </si>
  <si>
    <t>63.32</t>
  </si>
  <si>
    <t>63.34</t>
  </si>
  <si>
    <t>40.3</t>
  </si>
  <si>
    <t>61.70</t>
  </si>
  <si>
    <t>др. вид зем. земя</t>
  </si>
  <si>
    <t>61.71</t>
  </si>
  <si>
    <t>др. вид нива</t>
  </si>
  <si>
    <t>Змеево- 31245</t>
  </si>
  <si>
    <t>133.791</t>
  </si>
  <si>
    <t>125.801</t>
  </si>
  <si>
    <t>Сенокос- 66250</t>
  </si>
  <si>
    <t>13.124</t>
  </si>
  <si>
    <t>26.25</t>
  </si>
  <si>
    <t>Дъбрава- 24387</t>
  </si>
  <si>
    <t>32.2</t>
  </si>
  <si>
    <t>36.9</t>
  </si>
  <si>
    <t>Врем.неизп.нива</t>
  </si>
  <si>
    <t>36.16</t>
  </si>
  <si>
    <t>Оброчище- 53120</t>
  </si>
  <si>
    <t>13.36</t>
  </si>
  <si>
    <t>13.211</t>
  </si>
  <si>
    <t>15.181</t>
  </si>
  <si>
    <t>Изоставена нива</t>
  </si>
  <si>
    <t>Овощна градина</t>
  </si>
  <si>
    <t>20.2</t>
  </si>
  <si>
    <t>23.12</t>
  </si>
  <si>
    <t>23.104</t>
  </si>
  <si>
    <t>24.11</t>
  </si>
  <si>
    <t>24.51</t>
  </si>
  <si>
    <t>24.52</t>
  </si>
  <si>
    <t>24.308</t>
  </si>
  <si>
    <t>25.1</t>
  </si>
  <si>
    <t>ид. части от 26.35</t>
  </si>
  <si>
    <t>29.11</t>
  </si>
  <si>
    <t>29.12</t>
  </si>
  <si>
    <t>29.13</t>
  </si>
  <si>
    <t>ид. части от 29.15</t>
  </si>
  <si>
    <t>29.102</t>
  </si>
  <si>
    <t>31.6</t>
  </si>
  <si>
    <t>34.3</t>
  </si>
  <si>
    <t>46.29</t>
  </si>
  <si>
    <t>46.31</t>
  </si>
  <si>
    <t>48.4</t>
  </si>
  <si>
    <t>231.17</t>
  </si>
  <si>
    <t>231.92</t>
  </si>
  <si>
    <t>Преспа- 58270</t>
  </si>
  <si>
    <t>34.11</t>
  </si>
  <si>
    <t>Безводица- 03174</t>
  </si>
  <si>
    <t>50.79</t>
  </si>
  <si>
    <t>50.80</t>
  </si>
  <si>
    <t>50.82</t>
  </si>
  <si>
    <t>50.83</t>
  </si>
  <si>
    <t>50.239</t>
  </si>
  <si>
    <t>51.19</t>
  </si>
  <si>
    <t>Църква- 78639</t>
  </si>
  <si>
    <t>3.4</t>
  </si>
  <si>
    <t>Изоставена орна земя</t>
  </si>
  <si>
    <t>4.2</t>
  </si>
  <si>
    <t>5.22</t>
  </si>
  <si>
    <t>6.2</t>
  </si>
  <si>
    <t>7.1</t>
  </si>
  <si>
    <t>7.8</t>
  </si>
  <si>
    <t>7.12</t>
  </si>
  <si>
    <t>7.13</t>
  </si>
  <si>
    <t>7.14</t>
  </si>
  <si>
    <t>7.19</t>
  </si>
  <si>
    <t>9.1</t>
  </si>
  <si>
    <t>9.5</t>
  </si>
  <si>
    <t>11.14</t>
  </si>
  <si>
    <t>12.1</t>
  </si>
  <si>
    <t>12.3</t>
  </si>
  <si>
    <t>16.27</t>
  </si>
  <si>
    <t>16.36</t>
  </si>
  <si>
    <t>17.14</t>
  </si>
  <si>
    <t>20.5</t>
  </si>
  <si>
    <t>20.42</t>
  </si>
  <si>
    <t>20.53</t>
  </si>
  <si>
    <t>24.33</t>
  </si>
  <si>
    <t>30.15</t>
  </si>
  <si>
    <t>31.18</t>
  </si>
  <si>
    <t>32.18</t>
  </si>
  <si>
    <t>32.35</t>
  </si>
  <si>
    <t>Карвуна- 36453</t>
  </si>
  <si>
    <t>30.4</t>
  </si>
  <si>
    <t>Стражица- 69643</t>
  </si>
  <si>
    <t>ид. част от 12.72</t>
  </si>
  <si>
    <t>Начална цена на дка</t>
  </si>
  <si>
    <t>Минимална цена за целия имот</t>
  </si>
  <si>
    <t>Стъпка за наддаване- 5% от началната цена за дка</t>
  </si>
  <si>
    <t>Минимална цена /начална цена плюс една стъпка/ за дка</t>
  </si>
  <si>
    <t>77.74</t>
  </si>
  <si>
    <t>51.195</t>
  </si>
  <si>
    <t>112.6</t>
  </si>
  <si>
    <t>116.9</t>
  </si>
  <si>
    <t>121.4</t>
  </si>
  <si>
    <t>121.10</t>
  </si>
  <si>
    <t>121.14</t>
  </si>
  <si>
    <t>ид. части от 331.18</t>
  </si>
  <si>
    <t>11.310</t>
  </si>
  <si>
    <t>4.000</t>
  </si>
  <si>
    <t xml:space="preserve">Депозит 50% </t>
  </si>
  <si>
    <t>ОПИС: Списък на свободни земеделски земи от ОПФ на Община Балчик за отдаване под наем чрез публичен търг с тайно наддаване за срок от 4 г. (от стопанската 2025/2026г.)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</si>
</sst>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0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31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4" fillId="3" borderId="2" xfId="7" applyFont="1" applyFill="1" applyBorder="1" applyAlignment="1">
      <alignment horizontal="center" vertical="center" wrapText="1"/>
    </xf>
    <xf numFmtId="0" fontId="4" fillId="2" borderId="3" xfId="7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shrinkToFit="1"/>
    </xf>
    <xf numFmtId="0" fontId="5" fillId="5" borderId="1" xfId="0" applyFont="1" applyFill="1" applyBorder="1" applyAlignment="1">
      <alignment horizontal="center" vertical="center"/>
    </xf>
    <xf numFmtId="0" fontId="6" fillId="5" borderId="1" xfId="8" applyFont="1" applyFill="1" applyBorder="1" applyAlignment="1">
      <alignment horizontal="center" vertical="center" wrapText="1"/>
    </xf>
    <xf numFmtId="0" fontId="6" fillId="5" borderId="1" xfId="8" applyNumberFormat="1" applyFont="1" applyFill="1" applyBorder="1" applyAlignment="1">
      <alignment horizontal="center" vertical="center" wrapText="1"/>
    </xf>
    <xf numFmtId="0" fontId="6" fillId="5" borderId="5" xfId="7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/>
    </xf>
    <xf numFmtId="2" fontId="5" fillId="5" borderId="4" xfId="0" applyNumberFormat="1" applyFont="1" applyFill="1" applyBorder="1" applyAlignment="1">
      <alignment horizontal="center"/>
    </xf>
    <xf numFmtId="0" fontId="9" fillId="0" borderId="0" xfId="0" applyFont="1"/>
    <xf numFmtId="164" fontId="6" fillId="5" borderId="1" xfId="8" applyNumberFormat="1" applyFont="1" applyFill="1" applyBorder="1" applyAlignment="1">
      <alignment horizontal="center" vertical="center" wrapText="1"/>
    </xf>
    <xf numFmtId="164" fontId="6" fillId="0" borderId="1" xfId="3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/>
    </xf>
    <xf numFmtId="0" fontId="5" fillId="0" borderId="1" xfId="8" applyNumberFormat="1" applyFont="1" applyFill="1" applyBorder="1" applyAlignment="1">
      <alignment horizontal="center" vertical="center" wrapText="1"/>
    </xf>
    <xf numFmtId="164" fontId="5" fillId="0" borderId="1" xfId="8" applyNumberFormat="1" applyFont="1" applyFill="1" applyBorder="1" applyAlignment="1">
      <alignment horizontal="center" vertical="center" wrapText="1"/>
    </xf>
    <xf numFmtId="0" fontId="5" fillId="0" borderId="5" xfId="7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shrinkToFit="1"/>
    </xf>
    <xf numFmtId="164" fontId="5" fillId="0" borderId="1" xfId="0" applyNumberFormat="1" applyFont="1" applyFill="1" applyBorder="1" applyAlignment="1">
      <alignment horizontal="center" vertical="center" shrinkToFi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7" applyNumberFormat="1" applyFont="1" applyFill="1" applyBorder="1" applyAlignment="1">
      <alignment horizontal="center" vertical="center" wrapText="1"/>
    </xf>
    <xf numFmtId="49" fontId="5" fillId="0" borderId="1" xfId="7" applyNumberFormat="1" applyFont="1" applyFill="1" applyBorder="1" applyAlignment="1">
      <alignment horizontal="center" vertical="center" wrapText="1"/>
    </xf>
    <xf numFmtId="0" fontId="5" fillId="4" borderId="1" xfId="7" applyNumberFormat="1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49" fontId="5" fillId="0" borderId="1" xfId="9" applyNumberFormat="1" applyFont="1" applyFill="1" applyBorder="1" applyAlignment="1">
      <alignment horizontal="center" vertical="center" wrapText="1"/>
    </xf>
    <xf numFmtId="164" fontId="5" fillId="0" borderId="1" xfId="9" applyNumberFormat="1" applyFont="1" applyFill="1" applyBorder="1" applyAlignment="1">
      <alignment horizontal="center" vertical="center" wrapText="1"/>
    </xf>
    <xf numFmtId="164" fontId="5" fillId="0" borderId="1" xfId="7" applyNumberFormat="1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49" fontId="5" fillId="0" borderId="1" xfId="10" applyNumberFormat="1" applyFont="1" applyFill="1" applyBorder="1" applyAlignment="1">
      <alignment horizontal="center" vertical="center" wrapText="1"/>
    </xf>
    <xf numFmtId="164" fontId="5" fillId="0" borderId="1" xfId="10" applyNumberFormat="1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6" applyNumberFormat="1" applyFont="1" applyFill="1" applyBorder="1" applyAlignment="1">
      <alignment horizontal="center" vertical="center" wrapText="1"/>
    </xf>
    <xf numFmtId="0" fontId="5" fillId="0" borderId="1" xfId="9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0" fontId="5" fillId="0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3" fillId="3" borderId="2" xfId="7" applyFont="1" applyFill="1" applyBorder="1" applyAlignment="1">
      <alignment horizontal="center" vertical="center" wrapText="1"/>
    </xf>
    <xf numFmtId="1" fontId="0" fillId="0" borderId="4" xfId="0" applyNumberFormat="1" applyBorder="1"/>
    <xf numFmtId="1" fontId="5" fillId="0" borderId="4" xfId="0" applyNumberFormat="1" applyFont="1" applyBorder="1"/>
    <xf numFmtId="0" fontId="2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1">
    <cellStyle name="Normal_Bezvodica" xfId="1"/>
    <cellStyle name="Normal_Curkva" xfId="2"/>
    <cellStyle name="Normal_Dubrava" xfId="3"/>
    <cellStyle name="Normal_Karvuna" xfId="4"/>
    <cellStyle name="Normal_Priaspa" xfId="5"/>
    <cellStyle name="Normal_Senokos" xfId="6"/>
    <cellStyle name="Normal_Sheet1" xfId="7"/>
    <cellStyle name="Normal_Sheet2" xfId="8"/>
    <cellStyle name="Normal_Sheet3" xfId="9"/>
    <cellStyle name="Normal_Zmeevo" xfId="10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2"/>
  <sheetViews>
    <sheetView tabSelected="1" workbookViewId="0">
      <pane ySplit="1" topLeftCell="A2" activePane="bottomLeft" state="frozen"/>
      <selection pane="bottomLeft" sqref="A1:K1"/>
    </sheetView>
  </sheetViews>
  <sheetFormatPr defaultRowHeight="12.75" x14ac:dyDescent="0.2"/>
  <cols>
    <col min="1" max="1" width="3.42578125" style="25" customWidth="1"/>
    <col min="2" max="2" width="12.42578125" style="1" customWidth="1"/>
    <col min="3" max="3" width="8.42578125" style="1" customWidth="1"/>
    <col min="4" max="4" width="12.42578125" style="1" customWidth="1"/>
    <col min="5" max="5" width="7.140625" style="1" customWidth="1"/>
    <col min="6" max="6" width="5" style="1" customWidth="1"/>
    <col min="7" max="7" width="7.28515625" customWidth="1"/>
    <col min="8" max="8" width="9.140625" customWidth="1"/>
    <col min="9" max="9" width="9.5703125" customWidth="1"/>
    <col min="10" max="10" width="7.140625" customWidth="1"/>
    <col min="11" max="11" width="6.85546875" customWidth="1"/>
  </cols>
  <sheetData>
    <row r="1" spans="1:11" ht="63.75" customHeight="1" x14ac:dyDescent="0.2">
      <c r="A1" s="59" t="s">
        <v>158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x14ac:dyDescent="0.2">
      <c r="E2" s="14"/>
    </row>
    <row r="3" spans="1:11" ht="67.5" x14ac:dyDescent="0.2">
      <c r="A3" s="26" t="s">
        <v>0</v>
      </c>
      <c r="B3" s="6" t="s">
        <v>1</v>
      </c>
      <c r="C3" s="2" t="s">
        <v>2</v>
      </c>
      <c r="D3" s="2" t="s">
        <v>3</v>
      </c>
      <c r="E3" s="2" t="s">
        <v>4</v>
      </c>
      <c r="F3" s="4" t="s">
        <v>5</v>
      </c>
      <c r="G3" s="3" t="s">
        <v>143</v>
      </c>
      <c r="H3" s="3" t="s">
        <v>145</v>
      </c>
      <c r="I3" s="3" t="s">
        <v>146</v>
      </c>
      <c r="J3" s="3" t="s">
        <v>144</v>
      </c>
      <c r="K3" s="55" t="s">
        <v>157</v>
      </c>
    </row>
    <row r="4" spans="1:11" ht="22.5" x14ac:dyDescent="0.2">
      <c r="A4" s="15">
        <v>1</v>
      </c>
      <c r="B4" s="16" t="s">
        <v>6</v>
      </c>
      <c r="C4" s="17" t="s">
        <v>7</v>
      </c>
      <c r="D4" s="16" t="s">
        <v>8</v>
      </c>
      <c r="E4" s="22">
        <v>1.7370000000000001</v>
      </c>
      <c r="F4" s="18">
        <v>3</v>
      </c>
      <c r="G4" s="20">
        <v>81.8</v>
      </c>
      <c r="H4" s="19">
        <v>4.09</v>
      </c>
      <c r="I4" s="20">
        <v>85.89</v>
      </c>
      <c r="J4" s="20">
        <f t="shared" ref="J4:J21" si="0">SUM(I4*E4)</f>
        <v>149.19093000000001</v>
      </c>
      <c r="K4" s="57">
        <f>SUM(J4*0.5)</f>
        <v>74.595465000000004</v>
      </c>
    </row>
    <row r="5" spans="1:11" s="21" customFormat="1" x14ac:dyDescent="0.2">
      <c r="A5" s="15">
        <v>2</v>
      </c>
      <c r="B5" s="27" t="s">
        <v>6</v>
      </c>
      <c r="C5" s="28" t="s">
        <v>10</v>
      </c>
      <c r="D5" s="27" t="s">
        <v>9</v>
      </c>
      <c r="E5" s="29">
        <v>5.9649999999999999</v>
      </c>
      <c r="F5" s="30">
        <v>3</v>
      </c>
      <c r="G5" s="20">
        <v>81.8</v>
      </c>
      <c r="H5" s="19">
        <v>4.09</v>
      </c>
      <c r="I5" s="20">
        <v>85.89</v>
      </c>
      <c r="J5" s="5">
        <f t="shared" si="0"/>
        <v>512.33384999999998</v>
      </c>
      <c r="K5" s="57">
        <f t="shared" ref="K5:K21" si="1">SUM(J5*0.5)</f>
        <v>256.16692499999999</v>
      </c>
    </row>
    <row r="6" spans="1:11" x14ac:dyDescent="0.2">
      <c r="A6" s="15">
        <v>3</v>
      </c>
      <c r="B6" s="27" t="s">
        <v>6</v>
      </c>
      <c r="C6" s="28" t="s">
        <v>11</v>
      </c>
      <c r="D6" s="27" t="s">
        <v>9</v>
      </c>
      <c r="E6" s="29">
        <v>2.1749999999999998</v>
      </c>
      <c r="F6" s="30">
        <v>3</v>
      </c>
      <c r="G6" s="20">
        <v>81.8</v>
      </c>
      <c r="H6" s="19">
        <v>4.09</v>
      </c>
      <c r="I6" s="20">
        <v>85.89</v>
      </c>
      <c r="J6" s="5">
        <f t="shared" si="0"/>
        <v>186.81074999999998</v>
      </c>
      <c r="K6" s="57">
        <f t="shared" si="1"/>
        <v>93.405374999999992</v>
      </c>
    </row>
    <row r="7" spans="1:11" x14ac:dyDescent="0.2">
      <c r="A7" s="15">
        <v>4</v>
      </c>
      <c r="B7" s="27" t="s">
        <v>6</v>
      </c>
      <c r="C7" s="28" t="s">
        <v>12</v>
      </c>
      <c r="D7" s="27" t="s">
        <v>9</v>
      </c>
      <c r="E7" s="29">
        <v>2.073</v>
      </c>
      <c r="F7" s="30">
        <v>3</v>
      </c>
      <c r="G7" s="20">
        <v>81.8</v>
      </c>
      <c r="H7" s="19">
        <v>4.09</v>
      </c>
      <c r="I7" s="20">
        <v>85.89</v>
      </c>
      <c r="J7" s="5">
        <f t="shared" si="0"/>
        <v>178.04997</v>
      </c>
      <c r="K7" s="57">
        <f t="shared" si="1"/>
        <v>89.024985000000001</v>
      </c>
    </row>
    <row r="8" spans="1:11" x14ac:dyDescent="0.2">
      <c r="A8" s="15">
        <v>5</v>
      </c>
      <c r="B8" s="27" t="s">
        <v>6</v>
      </c>
      <c r="C8" s="28" t="s">
        <v>13</v>
      </c>
      <c r="D8" s="27" t="s">
        <v>9</v>
      </c>
      <c r="E8" s="29">
        <v>2.8879999999999999</v>
      </c>
      <c r="F8" s="30">
        <v>3</v>
      </c>
      <c r="G8" s="20">
        <v>81.8</v>
      </c>
      <c r="H8" s="19">
        <v>4.09</v>
      </c>
      <c r="I8" s="20">
        <v>85.89</v>
      </c>
      <c r="J8" s="5">
        <f t="shared" si="0"/>
        <v>248.05032</v>
      </c>
      <c r="K8" s="57">
        <f t="shared" si="1"/>
        <v>124.02516</v>
      </c>
    </row>
    <row r="9" spans="1:11" x14ac:dyDescent="0.2">
      <c r="A9" s="15">
        <v>6</v>
      </c>
      <c r="B9" s="27" t="s">
        <v>6</v>
      </c>
      <c r="C9" s="28" t="s">
        <v>14</v>
      </c>
      <c r="D9" s="27" t="s">
        <v>9</v>
      </c>
      <c r="E9" s="29">
        <v>2.165</v>
      </c>
      <c r="F9" s="30">
        <v>3</v>
      </c>
      <c r="G9" s="20">
        <v>81.8</v>
      </c>
      <c r="H9" s="19">
        <v>4.09</v>
      </c>
      <c r="I9" s="20">
        <v>85.89</v>
      </c>
      <c r="J9" s="5">
        <f t="shared" si="0"/>
        <v>185.95185000000001</v>
      </c>
      <c r="K9" s="57">
        <f t="shared" si="1"/>
        <v>92.975925000000004</v>
      </c>
    </row>
    <row r="10" spans="1:11" x14ac:dyDescent="0.2">
      <c r="A10" s="15">
        <v>7</v>
      </c>
      <c r="B10" s="27" t="s">
        <v>6</v>
      </c>
      <c r="C10" s="28" t="s">
        <v>15</v>
      </c>
      <c r="D10" s="27" t="s">
        <v>9</v>
      </c>
      <c r="E10" s="29">
        <v>2.3460000000000001</v>
      </c>
      <c r="F10" s="30">
        <v>3</v>
      </c>
      <c r="G10" s="20">
        <v>81.8</v>
      </c>
      <c r="H10" s="19">
        <v>4.09</v>
      </c>
      <c r="I10" s="20">
        <v>85.89</v>
      </c>
      <c r="J10" s="5">
        <f t="shared" si="0"/>
        <v>201.49794</v>
      </c>
      <c r="K10" s="57">
        <f t="shared" si="1"/>
        <v>100.74897</v>
      </c>
    </row>
    <row r="11" spans="1:11" x14ac:dyDescent="0.2">
      <c r="A11" s="15">
        <v>8</v>
      </c>
      <c r="B11" s="27" t="s">
        <v>6</v>
      </c>
      <c r="C11" s="28" t="s">
        <v>16</v>
      </c>
      <c r="D11" s="27" t="s">
        <v>9</v>
      </c>
      <c r="E11" s="29">
        <v>2.2469999999999999</v>
      </c>
      <c r="F11" s="30">
        <v>3</v>
      </c>
      <c r="G11" s="20">
        <v>81.8</v>
      </c>
      <c r="H11" s="19">
        <v>4.09</v>
      </c>
      <c r="I11" s="20">
        <v>85.89</v>
      </c>
      <c r="J11" s="5">
        <f t="shared" si="0"/>
        <v>192.99482999999998</v>
      </c>
      <c r="K11" s="57">
        <f t="shared" si="1"/>
        <v>96.49741499999999</v>
      </c>
    </row>
    <row r="12" spans="1:11" x14ac:dyDescent="0.2">
      <c r="A12" s="15">
        <v>9</v>
      </c>
      <c r="B12" s="27" t="s">
        <v>6</v>
      </c>
      <c r="C12" s="28" t="s">
        <v>17</v>
      </c>
      <c r="D12" s="27" t="s">
        <v>9</v>
      </c>
      <c r="E12" s="29">
        <v>4.0209999999999999</v>
      </c>
      <c r="F12" s="30">
        <v>3</v>
      </c>
      <c r="G12" s="20">
        <v>81.8</v>
      </c>
      <c r="H12" s="19">
        <v>4.09</v>
      </c>
      <c r="I12" s="20">
        <v>85.89</v>
      </c>
      <c r="J12" s="5">
        <f t="shared" si="0"/>
        <v>345.36369000000002</v>
      </c>
      <c r="K12" s="57">
        <f t="shared" si="1"/>
        <v>172.68184500000001</v>
      </c>
    </row>
    <row r="13" spans="1:11" x14ac:dyDescent="0.2">
      <c r="A13" s="15">
        <v>10</v>
      </c>
      <c r="B13" s="27" t="s">
        <v>6</v>
      </c>
      <c r="C13" s="28" t="s">
        <v>18</v>
      </c>
      <c r="D13" s="27" t="s">
        <v>9</v>
      </c>
      <c r="E13" s="29">
        <v>2.081</v>
      </c>
      <c r="F13" s="30">
        <v>3</v>
      </c>
      <c r="G13" s="20">
        <v>81.8</v>
      </c>
      <c r="H13" s="19">
        <v>4.09</v>
      </c>
      <c r="I13" s="20">
        <v>85.89</v>
      </c>
      <c r="J13" s="5">
        <f t="shared" si="0"/>
        <v>178.73708999999999</v>
      </c>
      <c r="K13" s="57">
        <f t="shared" si="1"/>
        <v>89.368544999999997</v>
      </c>
    </row>
    <row r="14" spans="1:11" x14ac:dyDescent="0.2">
      <c r="A14" s="15">
        <v>11</v>
      </c>
      <c r="B14" s="27" t="s">
        <v>6</v>
      </c>
      <c r="C14" s="28" t="s">
        <v>19</v>
      </c>
      <c r="D14" s="27" t="s">
        <v>20</v>
      </c>
      <c r="E14" s="29">
        <v>2.1800000000000002</v>
      </c>
      <c r="F14" s="30">
        <v>3</v>
      </c>
      <c r="G14" s="20">
        <v>81.8</v>
      </c>
      <c r="H14" s="19">
        <v>4.09</v>
      </c>
      <c r="I14" s="20">
        <v>85.89</v>
      </c>
      <c r="J14" s="5">
        <f t="shared" si="0"/>
        <v>187.24020000000002</v>
      </c>
      <c r="K14" s="57">
        <f t="shared" si="1"/>
        <v>93.620100000000008</v>
      </c>
    </row>
    <row r="15" spans="1:11" x14ac:dyDescent="0.2">
      <c r="A15" s="15">
        <v>12</v>
      </c>
      <c r="B15" s="27" t="s">
        <v>6</v>
      </c>
      <c r="C15" s="28" t="s">
        <v>21</v>
      </c>
      <c r="D15" s="27" t="s">
        <v>9</v>
      </c>
      <c r="E15" s="29">
        <v>2.1880000000000002</v>
      </c>
      <c r="F15" s="30">
        <v>3</v>
      </c>
      <c r="G15" s="20">
        <v>81.8</v>
      </c>
      <c r="H15" s="19">
        <v>4.09</v>
      </c>
      <c r="I15" s="20">
        <v>85.89</v>
      </c>
      <c r="J15" s="5">
        <f t="shared" si="0"/>
        <v>187.92732000000001</v>
      </c>
      <c r="K15" s="57">
        <f t="shared" si="1"/>
        <v>93.963660000000004</v>
      </c>
    </row>
    <row r="16" spans="1:11" x14ac:dyDescent="0.2">
      <c r="A16" s="15">
        <v>13</v>
      </c>
      <c r="B16" s="27" t="s">
        <v>6</v>
      </c>
      <c r="C16" s="28" t="s">
        <v>22</v>
      </c>
      <c r="D16" s="27" t="s">
        <v>20</v>
      </c>
      <c r="E16" s="29">
        <v>4.2679999999999998</v>
      </c>
      <c r="F16" s="30">
        <v>3</v>
      </c>
      <c r="G16" s="20">
        <v>81.8</v>
      </c>
      <c r="H16" s="19">
        <v>4.09</v>
      </c>
      <c r="I16" s="20">
        <v>85.89</v>
      </c>
      <c r="J16" s="5">
        <f t="shared" si="0"/>
        <v>366.57851999999997</v>
      </c>
      <c r="K16" s="57">
        <f t="shared" si="1"/>
        <v>183.28925999999998</v>
      </c>
    </row>
    <row r="17" spans="1:11" x14ac:dyDescent="0.2">
      <c r="A17" s="15">
        <v>14</v>
      </c>
      <c r="B17" s="27" t="s">
        <v>6</v>
      </c>
      <c r="C17" s="28" t="s">
        <v>23</v>
      </c>
      <c r="D17" s="27" t="s">
        <v>20</v>
      </c>
      <c r="E17" s="29">
        <v>3.4540000000000002</v>
      </c>
      <c r="F17" s="30">
        <v>3</v>
      </c>
      <c r="G17" s="20">
        <v>81.8</v>
      </c>
      <c r="H17" s="19">
        <v>4.09</v>
      </c>
      <c r="I17" s="20">
        <v>85.89</v>
      </c>
      <c r="J17" s="5">
        <f t="shared" si="0"/>
        <v>296.66406000000001</v>
      </c>
      <c r="K17" s="57">
        <f t="shared" si="1"/>
        <v>148.33203</v>
      </c>
    </row>
    <row r="18" spans="1:11" x14ac:dyDescent="0.2">
      <c r="A18" s="15">
        <v>15</v>
      </c>
      <c r="B18" s="27" t="s">
        <v>6</v>
      </c>
      <c r="C18" s="28" t="s">
        <v>24</v>
      </c>
      <c r="D18" s="27" t="s">
        <v>9</v>
      </c>
      <c r="E18" s="29">
        <v>6.0119999999999996</v>
      </c>
      <c r="F18" s="30">
        <v>3</v>
      </c>
      <c r="G18" s="20">
        <v>81.8</v>
      </c>
      <c r="H18" s="19">
        <v>4.09</v>
      </c>
      <c r="I18" s="20">
        <v>85.89</v>
      </c>
      <c r="J18" s="5">
        <f t="shared" si="0"/>
        <v>516.37067999999999</v>
      </c>
      <c r="K18" s="57">
        <f t="shared" si="1"/>
        <v>258.18534</v>
      </c>
    </row>
    <row r="19" spans="1:11" x14ac:dyDescent="0.2">
      <c r="A19" s="15">
        <v>16</v>
      </c>
      <c r="B19" s="27" t="s">
        <v>6</v>
      </c>
      <c r="C19" s="28" t="s">
        <v>25</v>
      </c>
      <c r="D19" s="27" t="s">
        <v>9</v>
      </c>
      <c r="E19" s="29">
        <v>0.83799999999999997</v>
      </c>
      <c r="F19" s="30">
        <v>3</v>
      </c>
      <c r="G19" s="20">
        <v>81.8</v>
      </c>
      <c r="H19" s="19">
        <v>4.09</v>
      </c>
      <c r="I19" s="20">
        <v>85.89</v>
      </c>
      <c r="J19" s="5">
        <f t="shared" si="0"/>
        <v>71.975819999999999</v>
      </c>
      <c r="K19" s="57">
        <f t="shared" si="1"/>
        <v>35.987909999999999</v>
      </c>
    </row>
    <row r="20" spans="1:11" s="21" customFormat="1" x14ac:dyDescent="0.2">
      <c r="A20" s="15">
        <v>17</v>
      </c>
      <c r="B20" s="27" t="s">
        <v>6</v>
      </c>
      <c r="C20" s="31" t="s">
        <v>26</v>
      </c>
      <c r="D20" s="27" t="s">
        <v>9</v>
      </c>
      <c r="E20" s="32">
        <v>3.3679999999999999</v>
      </c>
      <c r="F20" s="30">
        <v>3</v>
      </c>
      <c r="G20" s="20">
        <v>81.8</v>
      </c>
      <c r="H20" s="19">
        <v>4.09</v>
      </c>
      <c r="I20" s="20">
        <v>85.89</v>
      </c>
      <c r="J20" s="5">
        <f t="shared" si="0"/>
        <v>289.27751999999998</v>
      </c>
      <c r="K20" s="57">
        <f t="shared" si="1"/>
        <v>144.63875999999999</v>
      </c>
    </row>
    <row r="21" spans="1:11" x14ac:dyDescent="0.2">
      <c r="A21" s="15">
        <v>18</v>
      </c>
      <c r="B21" s="27" t="s">
        <v>6</v>
      </c>
      <c r="C21" s="31" t="s">
        <v>147</v>
      </c>
      <c r="D21" s="27" t="s">
        <v>9</v>
      </c>
      <c r="E21" s="32">
        <v>10.423999999999999</v>
      </c>
      <c r="F21" s="30">
        <v>3</v>
      </c>
      <c r="G21" s="20">
        <v>81.8</v>
      </c>
      <c r="H21" s="19">
        <v>4.09</v>
      </c>
      <c r="I21" s="20">
        <v>85.89</v>
      </c>
      <c r="J21" s="5">
        <f t="shared" si="0"/>
        <v>895.31736000000001</v>
      </c>
      <c r="K21" s="57">
        <f t="shared" si="1"/>
        <v>447.65868</v>
      </c>
    </row>
    <row r="22" spans="1:11" x14ac:dyDescent="0.2">
      <c r="D22" s="58"/>
    </row>
    <row r="23" spans="1:11" ht="67.5" x14ac:dyDescent="0.2">
      <c r="A23" s="26" t="s">
        <v>0</v>
      </c>
      <c r="B23" s="6" t="s">
        <v>1</v>
      </c>
      <c r="C23" s="2" t="s">
        <v>2</v>
      </c>
      <c r="D23" s="2" t="s">
        <v>3</v>
      </c>
      <c r="E23" s="2" t="s">
        <v>4</v>
      </c>
      <c r="F23" s="4" t="s">
        <v>5</v>
      </c>
      <c r="G23" s="3" t="s">
        <v>143</v>
      </c>
      <c r="H23" s="3" t="s">
        <v>145</v>
      </c>
      <c r="I23" s="3" t="s">
        <v>146</v>
      </c>
      <c r="J23" s="3" t="s">
        <v>144</v>
      </c>
      <c r="K23" s="55" t="s">
        <v>157</v>
      </c>
    </row>
    <row r="24" spans="1:11" s="21" customFormat="1" ht="22.5" x14ac:dyDescent="0.2">
      <c r="A24" s="15">
        <v>1</v>
      </c>
      <c r="B24" s="33" t="s">
        <v>27</v>
      </c>
      <c r="C24" s="34" t="s">
        <v>28</v>
      </c>
      <c r="D24" s="33" t="s">
        <v>9</v>
      </c>
      <c r="E24" s="35" t="s">
        <v>155</v>
      </c>
      <c r="F24" s="30">
        <v>2</v>
      </c>
      <c r="G24" s="20">
        <v>81.8</v>
      </c>
      <c r="H24" s="19">
        <v>4.09</v>
      </c>
      <c r="I24" s="20">
        <v>85.89</v>
      </c>
      <c r="J24" s="5">
        <f>SUM(I24*E24)</f>
        <v>971.41590000000008</v>
      </c>
      <c r="K24" s="57">
        <f>SUM(J24*0.5)</f>
        <v>485.70795000000004</v>
      </c>
    </row>
    <row r="25" spans="1:11" s="21" customFormat="1" ht="22.5" x14ac:dyDescent="0.2">
      <c r="A25" s="15">
        <v>2</v>
      </c>
      <c r="B25" s="33" t="s">
        <v>27</v>
      </c>
      <c r="C25" s="36" t="s">
        <v>154</v>
      </c>
      <c r="D25" s="33" t="s">
        <v>9</v>
      </c>
      <c r="E25" s="31" t="s">
        <v>156</v>
      </c>
      <c r="F25" s="30">
        <v>3</v>
      </c>
      <c r="G25" s="20">
        <v>81.8</v>
      </c>
      <c r="H25" s="19">
        <v>4.09</v>
      </c>
      <c r="I25" s="20">
        <v>85.89</v>
      </c>
      <c r="J25" s="5">
        <f>SUM(I25*E25)</f>
        <v>343.56</v>
      </c>
      <c r="K25" s="57">
        <f t="shared" ref="K25:K26" si="2">SUM(J25*0.5)</f>
        <v>171.78</v>
      </c>
    </row>
    <row r="26" spans="1:11" s="21" customFormat="1" ht="22.5" x14ac:dyDescent="0.2">
      <c r="A26" s="15">
        <v>3</v>
      </c>
      <c r="B26" s="33" t="s">
        <v>27</v>
      </c>
      <c r="C26" s="36" t="s">
        <v>29</v>
      </c>
      <c r="D26" s="33" t="s">
        <v>9</v>
      </c>
      <c r="E26" s="31">
        <v>22.771000000000001</v>
      </c>
      <c r="F26" s="30">
        <v>2</v>
      </c>
      <c r="G26" s="20">
        <v>81.8</v>
      </c>
      <c r="H26" s="19">
        <v>4.09</v>
      </c>
      <c r="I26" s="20">
        <v>85.89</v>
      </c>
      <c r="J26" s="5">
        <f>SUM(I26*E26)</f>
        <v>1955.8011900000001</v>
      </c>
      <c r="K26" s="57">
        <f t="shared" si="2"/>
        <v>977.90059500000007</v>
      </c>
    </row>
    <row r="27" spans="1:11" x14ac:dyDescent="0.2">
      <c r="D27" s="58"/>
    </row>
    <row r="28" spans="1:11" ht="67.5" x14ac:dyDescent="0.2">
      <c r="A28" s="26" t="s">
        <v>0</v>
      </c>
      <c r="B28" s="6" t="s">
        <v>1</v>
      </c>
      <c r="C28" s="2" t="s">
        <v>2</v>
      </c>
      <c r="D28" s="2" t="s">
        <v>3</v>
      </c>
      <c r="E28" s="2" t="s">
        <v>4</v>
      </c>
      <c r="F28" s="4" t="s">
        <v>5</v>
      </c>
      <c r="G28" s="3" t="s">
        <v>143</v>
      </c>
      <c r="H28" s="3" t="s">
        <v>145</v>
      </c>
      <c r="I28" s="3" t="s">
        <v>146</v>
      </c>
      <c r="J28" s="3" t="s">
        <v>144</v>
      </c>
      <c r="K28" s="55" t="s">
        <v>157</v>
      </c>
    </row>
    <row r="29" spans="1:11" s="21" customFormat="1" ht="22.5" x14ac:dyDescent="0.2">
      <c r="A29" s="15">
        <v>1</v>
      </c>
      <c r="B29" s="37" t="s">
        <v>30</v>
      </c>
      <c r="C29" s="38" t="s">
        <v>31</v>
      </c>
      <c r="D29" s="37" t="s">
        <v>9</v>
      </c>
      <c r="E29" s="39">
        <v>13.263</v>
      </c>
      <c r="F29" s="30">
        <v>4</v>
      </c>
      <c r="G29" s="20">
        <v>81.8</v>
      </c>
      <c r="H29" s="19">
        <v>4.09</v>
      </c>
      <c r="I29" s="20">
        <v>85.89</v>
      </c>
      <c r="J29" s="5">
        <f t="shared" ref="J29:J39" si="3">SUM(I29*E29)</f>
        <v>1139.1590699999999</v>
      </c>
      <c r="K29" s="57">
        <f>SUM(J29*0.5)</f>
        <v>569.57953499999996</v>
      </c>
    </row>
    <row r="30" spans="1:11" ht="22.5" customHeight="1" x14ac:dyDescent="0.2">
      <c r="A30" s="15">
        <v>2</v>
      </c>
      <c r="B30" s="37" t="s">
        <v>30</v>
      </c>
      <c r="C30" s="38" t="s">
        <v>32</v>
      </c>
      <c r="D30" s="37" t="s">
        <v>33</v>
      </c>
      <c r="E30" s="39">
        <v>0.499</v>
      </c>
      <c r="F30" s="30">
        <v>4</v>
      </c>
      <c r="G30" s="20">
        <v>81.8</v>
      </c>
      <c r="H30" s="19">
        <v>4.09</v>
      </c>
      <c r="I30" s="20">
        <v>85.89</v>
      </c>
      <c r="J30" s="5">
        <f t="shared" si="3"/>
        <v>42.859110000000001</v>
      </c>
      <c r="K30" s="57">
        <f t="shared" ref="K30:K39" si="4">SUM(J30*0.5)</f>
        <v>21.429555000000001</v>
      </c>
    </row>
    <row r="31" spans="1:11" s="21" customFormat="1" ht="22.5" x14ac:dyDescent="0.2">
      <c r="A31" s="15">
        <v>3</v>
      </c>
      <c r="B31" s="37" t="s">
        <v>30</v>
      </c>
      <c r="C31" s="38" t="s">
        <v>34</v>
      </c>
      <c r="D31" s="37" t="s">
        <v>33</v>
      </c>
      <c r="E31" s="39">
        <v>0.877</v>
      </c>
      <c r="F31" s="30">
        <v>3</v>
      </c>
      <c r="G31" s="20">
        <v>81.8</v>
      </c>
      <c r="H31" s="19">
        <v>4.09</v>
      </c>
      <c r="I31" s="20">
        <v>85.89</v>
      </c>
      <c r="J31" s="5">
        <f t="shared" si="3"/>
        <v>75.325530000000001</v>
      </c>
      <c r="K31" s="57">
        <f t="shared" si="4"/>
        <v>37.662765</v>
      </c>
    </row>
    <row r="32" spans="1:11" ht="22.5" x14ac:dyDescent="0.2">
      <c r="A32" s="15">
        <v>4</v>
      </c>
      <c r="B32" s="37" t="s">
        <v>30</v>
      </c>
      <c r="C32" s="38" t="s">
        <v>35</v>
      </c>
      <c r="D32" s="37" t="s">
        <v>9</v>
      </c>
      <c r="E32" s="39">
        <v>3.9990000000000001</v>
      </c>
      <c r="F32" s="30">
        <v>6</v>
      </c>
      <c r="G32" s="20">
        <v>81.8</v>
      </c>
      <c r="H32" s="19">
        <v>4.09</v>
      </c>
      <c r="I32" s="20">
        <v>85.89</v>
      </c>
      <c r="J32" s="5">
        <f t="shared" si="3"/>
        <v>343.47411</v>
      </c>
      <c r="K32" s="57">
        <f t="shared" si="4"/>
        <v>171.737055</v>
      </c>
    </row>
    <row r="33" spans="1:11" s="21" customFormat="1" ht="22.5" x14ac:dyDescent="0.2">
      <c r="A33" s="15">
        <v>5</v>
      </c>
      <c r="B33" s="37" t="s">
        <v>30</v>
      </c>
      <c r="C33" s="38" t="s">
        <v>36</v>
      </c>
      <c r="D33" s="37" t="s">
        <v>9</v>
      </c>
      <c r="E33" s="39">
        <v>1.375</v>
      </c>
      <c r="F33" s="30">
        <v>6</v>
      </c>
      <c r="G33" s="20">
        <v>81.8</v>
      </c>
      <c r="H33" s="19">
        <v>4.09</v>
      </c>
      <c r="I33" s="20">
        <v>85.89</v>
      </c>
      <c r="J33" s="5">
        <f t="shared" si="3"/>
        <v>118.09875</v>
      </c>
      <c r="K33" s="57">
        <f t="shared" si="4"/>
        <v>59.049374999999998</v>
      </c>
    </row>
    <row r="34" spans="1:11" ht="22.5" x14ac:dyDescent="0.2">
      <c r="A34" s="15">
        <v>6</v>
      </c>
      <c r="B34" s="37" t="s">
        <v>30</v>
      </c>
      <c r="C34" s="38" t="s">
        <v>37</v>
      </c>
      <c r="D34" s="37" t="s">
        <v>9</v>
      </c>
      <c r="E34" s="39">
        <v>2.9860000000000002</v>
      </c>
      <c r="F34" s="30">
        <v>3</v>
      </c>
      <c r="G34" s="20">
        <v>81.8</v>
      </c>
      <c r="H34" s="19">
        <v>4.09</v>
      </c>
      <c r="I34" s="20">
        <v>85.89</v>
      </c>
      <c r="J34" s="5">
        <f t="shared" si="3"/>
        <v>256.46754000000004</v>
      </c>
      <c r="K34" s="57">
        <f t="shared" si="4"/>
        <v>128.23377000000002</v>
      </c>
    </row>
    <row r="35" spans="1:11" ht="22.5" x14ac:dyDescent="0.2">
      <c r="A35" s="15">
        <v>7</v>
      </c>
      <c r="B35" s="37" t="s">
        <v>30</v>
      </c>
      <c r="C35" s="38" t="s">
        <v>38</v>
      </c>
      <c r="D35" s="37" t="s">
        <v>9</v>
      </c>
      <c r="E35" s="39">
        <v>29.998000000000001</v>
      </c>
      <c r="F35" s="30">
        <v>6</v>
      </c>
      <c r="G35" s="20">
        <v>81.8</v>
      </c>
      <c r="H35" s="19">
        <v>4.09</v>
      </c>
      <c r="I35" s="20">
        <v>85.89</v>
      </c>
      <c r="J35" s="5">
        <f t="shared" si="3"/>
        <v>2576.5282200000001</v>
      </c>
      <c r="K35" s="57">
        <f t="shared" si="4"/>
        <v>1288.2641100000001</v>
      </c>
    </row>
    <row r="36" spans="1:11" ht="22.5" x14ac:dyDescent="0.2">
      <c r="A36" s="15">
        <v>8</v>
      </c>
      <c r="B36" s="37" t="s">
        <v>30</v>
      </c>
      <c r="C36" s="38" t="s">
        <v>39</v>
      </c>
      <c r="D36" s="37" t="s">
        <v>9</v>
      </c>
      <c r="E36" s="39">
        <v>1</v>
      </c>
      <c r="F36" s="30">
        <v>4</v>
      </c>
      <c r="G36" s="20">
        <v>81.8</v>
      </c>
      <c r="H36" s="19">
        <v>4.09</v>
      </c>
      <c r="I36" s="20">
        <v>85.89</v>
      </c>
      <c r="J36" s="5">
        <f t="shared" si="3"/>
        <v>85.89</v>
      </c>
      <c r="K36" s="57">
        <f t="shared" si="4"/>
        <v>42.945</v>
      </c>
    </row>
    <row r="37" spans="1:11" ht="22.5" x14ac:dyDescent="0.2">
      <c r="A37" s="15">
        <v>9</v>
      </c>
      <c r="B37" s="37" t="s">
        <v>30</v>
      </c>
      <c r="C37" s="38" t="s">
        <v>40</v>
      </c>
      <c r="D37" s="37" t="s">
        <v>9</v>
      </c>
      <c r="E37" s="39">
        <v>2.5880000000000001</v>
      </c>
      <c r="F37" s="30">
        <v>6</v>
      </c>
      <c r="G37" s="20">
        <v>81.8</v>
      </c>
      <c r="H37" s="19">
        <v>4.09</v>
      </c>
      <c r="I37" s="20">
        <v>85.89</v>
      </c>
      <c r="J37" s="5">
        <f t="shared" si="3"/>
        <v>222.28332</v>
      </c>
      <c r="K37" s="57">
        <f t="shared" si="4"/>
        <v>111.14166</v>
      </c>
    </row>
    <row r="38" spans="1:11" ht="22.5" x14ac:dyDescent="0.2">
      <c r="A38" s="15">
        <v>10</v>
      </c>
      <c r="B38" s="37" t="s">
        <v>30</v>
      </c>
      <c r="C38" s="38" t="s">
        <v>41</v>
      </c>
      <c r="D38" s="37" t="s">
        <v>9</v>
      </c>
      <c r="E38" s="39">
        <v>0.56999999999999995</v>
      </c>
      <c r="F38" s="30">
        <v>6</v>
      </c>
      <c r="G38" s="20">
        <v>81.8</v>
      </c>
      <c r="H38" s="19">
        <v>4.09</v>
      </c>
      <c r="I38" s="20">
        <v>85.89</v>
      </c>
      <c r="J38" s="5">
        <f t="shared" si="3"/>
        <v>48.957299999999996</v>
      </c>
      <c r="K38" s="57">
        <f t="shared" si="4"/>
        <v>24.478649999999998</v>
      </c>
    </row>
    <row r="39" spans="1:11" ht="22.5" x14ac:dyDescent="0.2">
      <c r="A39" s="15">
        <v>11</v>
      </c>
      <c r="B39" s="37" t="s">
        <v>30</v>
      </c>
      <c r="C39" s="38" t="s">
        <v>42</v>
      </c>
      <c r="D39" s="37" t="s">
        <v>9</v>
      </c>
      <c r="E39" s="39">
        <v>11.287000000000001</v>
      </c>
      <c r="F39" s="30">
        <v>4</v>
      </c>
      <c r="G39" s="20">
        <v>81.8</v>
      </c>
      <c r="H39" s="19">
        <v>4.09</v>
      </c>
      <c r="I39" s="20">
        <v>85.89</v>
      </c>
      <c r="J39" s="5">
        <f t="shared" si="3"/>
        <v>969.44043000000011</v>
      </c>
      <c r="K39" s="57">
        <f t="shared" si="4"/>
        <v>484.72021500000005</v>
      </c>
    </row>
    <row r="40" spans="1:11" x14ac:dyDescent="0.2">
      <c r="D40" s="58"/>
    </row>
    <row r="41" spans="1:11" x14ac:dyDescent="0.2">
      <c r="D41" s="58"/>
    </row>
    <row r="42" spans="1:11" ht="67.5" x14ac:dyDescent="0.2">
      <c r="A42" s="26" t="s">
        <v>0</v>
      </c>
      <c r="B42" s="6" t="s">
        <v>1</v>
      </c>
      <c r="C42" s="2" t="s">
        <v>2</v>
      </c>
      <c r="D42" s="2" t="s">
        <v>3</v>
      </c>
      <c r="E42" s="2" t="s">
        <v>4</v>
      </c>
      <c r="F42" s="4" t="s">
        <v>5</v>
      </c>
      <c r="G42" s="3" t="s">
        <v>143</v>
      </c>
      <c r="H42" s="3" t="s">
        <v>145</v>
      </c>
      <c r="I42" s="3" t="s">
        <v>146</v>
      </c>
      <c r="J42" s="3" t="s">
        <v>144</v>
      </c>
      <c r="K42" s="55" t="s">
        <v>157</v>
      </c>
    </row>
    <row r="43" spans="1:11" x14ac:dyDescent="0.2">
      <c r="A43" s="15">
        <v>1</v>
      </c>
      <c r="B43" s="33" t="s">
        <v>43</v>
      </c>
      <c r="C43" s="35" t="s">
        <v>44</v>
      </c>
      <c r="D43" s="33" t="s">
        <v>9</v>
      </c>
      <c r="E43" s="40">
        <v>5.4909999999999997</v>
      </c>
      <c r="F43" s="30">
        <v>3</v>
      </c>
      <c r="G43" s="20">
        <v>81.8</v>
      </c>
      <c r="H43" s="19">
        <v>4.09</v>
      </c>
      <c r="I43" s="20">
        <v>85.89</v>
      </c>
      <c r="J43" s="5">
        <f t="shared" ref="J43:J60" si="5">SUM(I43*E43)</f>
        <v>471.62198999999998</v>
      </c>
      <c r="K43" s="57">
        <f>SUM(J43*0.5)</f>
        <v>235.81099499999999</v>
      </c>
    </row>
    <row r="44" spans="1:11" s="21" customFormat="1" ht="22.5" x14ac:dyDescent="0.2">
      <c r="A44" s="15">
        <v>2</v>
      </c>
      <c r="B44" s="33" t="s">
        <v>43</v>
      </c>
      <c r="C44" s="35" t="s">
        <v>45</v>
      </c>
      <c r="D44" s="33" t="s">
        <v>46</v>
      </c>
      <c r="E44" s="40">
        <v>2.4279999999999999</v>
      </c>
      <c r="F44" s="30">
        <v>3</v>
      </c>
      <c r="G44" s="20">
        <v>81.8</v>
      </c>
      <c r="H44" s="19">
        <v>4.09</v>
      </c>
      <c r="I44" s="20">
        <v>85.89</v>
      </c>
      <c r="J44" s="5">
        <f t="shared" si="5"/>
        <v>208.54092</v>
      </c>
      <c r="K44" s="57">
        <f t="shared" ref="K44:K60" si="6">SUM(J44*0.5)</f>
        <v>104.27046</v>
      </c>
    </row>
    <row r="45" spans="1:11" s="21" customFormat="1" ht="22.5" x14ac:dyDescent="0.2">
      <c r="A45" s="15">
        <v>3</v>
      </c>
      <c r="B45" s="33" t="s">
        <v>43</v>
      </c>
      <c r="C45" s="35" t="s">
        <v>47</v>
      </c>
      <c r="D45" s="33" t="s">
        <v>46</v>
      </c>
      <c r="E45" s="40">
        <v>1.85</v>
      </c>
      <c r="F45" s="30">
        <v>3</v>
      </c>
      <c r="G45" s="20">
        <v>81.8</v>
      </c>
      <c r="H45" s="19">
        <v>4.09</v>
      </c>
      <c r="I45" s="20">
        <v>85.89</v>
      </c>
      <c r="J45" s="5">
        <f t="shared" si="5"/>
        <v>158.8965</v>
      </c>
      <c r="K45" s="57">
        <f t="shared" si="6"/>
        <v>79.448250000000002</v>
      </c>
    </row>
    <row r="46" spans="1:11" s="21" customFormat="1" ht="22.5" x14ac:dyDescent="0.2">
      <c r="A46" s="15">
        <v>4</v>
      </c>
      <c r="B46" s="33" t="s">
        <v>43</v>
      </c>
      <c r="C46" s="35" t="s">
        <v>48</v>
      </c>
      <c r="D46" s="33" t="s">
        <v>46</v>
      </c>
      <c r="E46" s="40">
        <v>1.212</v>
      </c>
      <c r="F46" s="30">
        <v>3</v>
      </c>
      <c r="G46" s="20">
        <v>81.8</v>
      </c>
      <c r="H46" s="19">
        <v>4.09</v>
      </c>
      <c r="I46" s="20">
        <v>85.89</v>
      </c>
      <c r="J46" s="5">
        <f t="shared" si="5"/>
        <v>104.09868</v>
      </c>
      <c r="K46" s="57">
        <f t="shared" si="6"/>
        <v>52.049340000000001</v>
      </c>
    </row>
    <row r="47" spans="1:11" s="21" customFormat="1" ht="22.5" x14ac:dyDescent="0.2">
      <c r="A47" s="15">
        <v>5</v>
      </c>
      <c r="B47" s="33" t="s">
        <v>43</v>
      </c>
      <c r="C47" s="35" t="s">
        <v>49</v>
      </c>
      <c r="D47" s="33" t="s">
        <v>46</v>
      </c>
      <c r="E47" s="40">
        <v>0.63100000000000001</v>
      </c>
      <c r="F47" s="30">
        <v>3</v>
      </c>
      <c r="G47" s="20">
        <v>81.8</v>
      </c>
      <c r="H47" s="19">
        <v>4.09</v>
      </c>
      <c r="I47" s="20">
        <v>85.89</v>
      </c>
      <c r="J47" s="5">
        <f t="shared" si="5"/>
        <v>54.19659</v>
      </c>
      <c r="K47" s="57">
        <f t="shared" si="6"/>
        <v>27.098295</v>
      </c>
    </row>
    <row r="48" spans="1:11" s="21" customFormat="1" ht="22.5" x14ac:dyDescent="0.2">
      <c r="A48" s="15">
        <v>6</v>
      </c>
      <c r="B48" s="33" t="s">
        <v>43</v>
      </c>
      <c r="C48" s="35" t="s">
        <v>50</v>
      </c>
      <c r="D48" s="33" t="s">
        <v>46</v>
      </c>
      <c r="E48" s="40">
        <v>1.87</v>
      </c>
      <c r="F48" s="30">
        <v>3</v>
      </c>
      <c r="G48" s="20">
        <v>81.8</v>
      </c>
      <c r="H48" s="19">
        <v>4.09</v>
      </c>
      <c r="I48" s="20">
        <v>85.89</v>
      </c>
      <c r="J48" s="5">
        <f t="shared" si="5"/>
        <v>160.61430000000001</v>
      </c>
      <c r="K48" s="57">
        <f t="shared" si="6"/>
        <v>80.307150000000007</v>
      </c>
    </row>
    <row r="49" spans="1:11" ht="22.5" x14ac:dyDescent="0.2">
      <c r="A49" s="15">
        <v>7</v>
      </c>
      <c r="B49" s="33" t="s">
        <v>43</v>
      </c>
      <c r="C49" s="35" t="s">
        <v>51</v>
      </c>
      <c r="D49" s="33" t="s">
        <v>46</v>
      </c>
      <c r="E49" s="40">
        <v>1.843</v>
      </c>
      <c r="F49" s="30">
        <v>3</v>
      </c>
      <c r="G49" s="20">
        <v>81.8</v>
      </c>
      <c r="H49" s="19">
        <v>4.09</v>
      </c>
      <c r="I49" s="20">
        <v>85.89</v>
      </c>
      <c r="J49" s="5">
        <f t="shared" si="5"/>
        <v>158.29526999999999</v>
      </c>
      <c r="K49" s="57">
        <f t="shared" si="6"/>
        <v>79.147634999999994</v>
      </c>
    </row>
    <row r="50" spans="1:11" ht="22.5" x14ac:dyDescent="0.2">
      <c r="A50" s="15">
        <v>8</v>
      </c>
      <c r="B50" s="33" t="s">
        <v>43</v>
      </c>
      <c r="C50" s="35" t="s">
        <v>52</v>
      </c>
      <c r="D50" s="33" t="s">
        <v>46</v>
      </c>
      <c r="E50" s="40">
        <v>2.0630000000000002</v>
      </c>
      <c r="F50" s="30">
        <v>3</v>
      </c>
      <c r="G50" s="20">
        <v>81.8</v>
      </c>
      <c r="H50" s="19">
        <v>4.09</v>
      </c>
      <c r="I50" s="20">
        <v>85.89</v>
      </c>
      <c r="J50" s="5">
        <f t="shared" si="5"/>
        <v>177.19107000000002</v>
      </c>
      <c r="K50" s="57">
        <f t="shared" si="6"/>
        <v>88.595535000000012</v>
      </c>
    </row>
    <row r="51" spans="1:11" ht="22.5" x14ac:dyDescent="0.2">
      <c r="A51" s="15">
        <v>9</v>
      </c>
      <c r="B51" s="33" t="s">
        <v>43</v>
      </c>
      <c r="C51" s="35" t="s">
        <v>53</v>
      </c>
      <c r="D51" s="33" t="s">
        <v>46</v>
      </c>
      <c r="E51" s="40">
        <v>1.883</v>
      </c>
      <c r="F51" s="30">
        <v>3</v>
      </c>
      <c r="G51" s="20">
        <v>81.8</v>
      </c>
      <c r="H51" s="19">
        <v>4.09</v>
      </c>
      <c r="I51" s="20">
        <v>85.89</v>
      </c>
      <c r="J51" s="5">
        <f t="shared" si="5"/>
        <v>161.73087000000001</v>
      </c>
      <c r="K51" s="57">
        <f t="shared" si="6"/>
        <v>80.865435000000005</v>
      </c>
    </row>
    <row r="52" spans="1:11" s="21" customFormat="1" ht="22.5" x14ac:dyDescent="0.2">
      <c r="A52" s="15">
        <v>10</v>
      </c>
      <c r="B52" s="33" t="s">
        <v>43</v>
      </c>
      <c r="C52" s="35" t="s">
        <v>148</v>
      </c>
      <c r="D52" s="33" t="s">
        <v>46</v>
      </c>
      <c r="E52" s="40">
        <v>1.403</v>
      </c>
      <c r="F52" s="30">
        <v>3</v>
      </c>
      <c r="G52" s="20">
        <v>81.8</v>
      </c>
      <c r="H52" s="19">
        <v>4.09</v>
      </c>
      <c r="I52" s="20">
        <v>85.89</v>
      </c>
      <c r="J52" s="5">
        <f t="shared" ref="J52" si="7">SUM(I52*E52)</f>
        <v>120.50367</v>
      </c>
      <c r="K52" s="57">
        <f t="shared" si="6"/>
        <v>60.251835</v>
      </c>
    </row>
    <row r="53" spans="1:11" ht="22.5" x14ac:dyDescent="0.2">
      <c r="A53" s="15">
        <v>11</v>
      </c>
      <c r="B53" s="33" t="s">
        <v>43</v>
      </c>
      <c r="C53" s="35" t="s">
        <v>54</v>
      </c>
      <c r="D53" s="33" t="s">
        <v>46</v>
      </c>
      <c r="E53" s="40">
        <v>1.2989999999999999</v>
      </c>
      <c r="F53" s="30">
        <v>3</v>
      </c>
      <c r="G53" s="20">
        <v>81.8</v>
      </c>
      <c r="H53" s="19">
        <v>4.09</v>
      </c>
      <c r="I53" s="20">
        <v>85.89</v>
      </c>
      <c r="J53" s="5">
        <f t="shared" si="5"/>
        <v>111.57110999999999</v>
      </c>
      <c r="K53" s="57">
        <f t="shared" si="6"/>
        <v>55.785554999999995</v>
      </c>
    </row>
    <row r="54" spans="1:11" ht="22.5" x14ac:dyDescent="0.2">
      <c r="A54" s="15">
        <v>12</v>
      </c>
      <c r="B54" s="33" t="s">
        <v>43</v>
      </c>
      <c r="C54" s="35" t="s">
        <v>55</v>
      </c>
      <c r="D54" s="33" t="s">
        <v>46</v>
      </c>
      <c r="E54" s="40">
        <v>1.0640000000000001</v>
      </c>
      <c r="F54" s="30">
        <v>3</v>
      </c>
      <c r="G54" s="20">
        <v>81.8</v>
      </c>
      <c r="H54" s="19">
        <v>4.09</v>
      </c>
      <c r="I54" s="20">
        <v>85.89</v>
      </c>
      <c r="J54" s="5">
        <f t="shared" si="5"/>
        <v>91.386960000000002</v>
      </c>
      <c r="K54" s="57">
        <f t="shared" si="6"/>
        <v>45.693480000000001</v>
      </c>
    </row>
    <row r="55" spans="1:11" ht="22.5" x14ac:dyDescent="0.2">
      <c r="A55" s="15">
        <v>13</v>
      </c>
      <c r="B55" s="33" t="s">
        <v>43</v>
      </c>
      <c r="C55" s="35" t="s">
        <v>56</v>
      </c>
      <c r="D55" s="33" t="s">
        <v>46</v>
      </c>
      <c r="E55" s="40">
        <v>2.226</v>
      </c>
      <c r="F55" s="30">
        <v>3</v>
      </c>
      <c r="G55" s="20">
        <v>81.8</v>
      </c>
      <c r="H55" s="19">
        <v>4.09</v>
      </c>
      <c r="I55" s="20">
        <v>85.89</v>
      </c>
      <c r="J55" s="5">
        <f t="shared" si="5"/>
        <v>191.19113999999999</v>
      </c>
      <c r="K55" s="57">
        <f t="shared" si="6"/>
        <v>95.595569999999995</v>
      </c>
    </row>
    <row r="56" spans="1:11" ht="22.5" x14ac:dyDescent="0.2">
      <c r="A56" s="15">
        <v>14</v>
      </c>
      <c r="B56" s="33" t="s">
        <v>43</v>
      </c>
      <c r="C56" s="35" t="s">
        <v>57</v>
      </c>
      <c r="D56" s="33" t="s">
        <v>46</v>
      </c>
      <c r="E56" s="40">
        <v>1.0009999999999999</v>
      </c>
      <c r="F56" s="30">
        <v>3</v>
      </c>
      <c r="G56" s="20">
        <v>81.8</v>
      </c>
      <c r="H56" s="19">
        <v>4.09</v>
      </c>
      <c r="I56" s="20">
        <v>85.89</v>
      </c>
      <c r="J56" s="5">
        <f t="shared" si="5"/>
        <v>85.975889999999993</v>
      </c>
      <c r="K56" s="57">
        <f t="shared" si="6"/>
        <v>42.987944999999996</v>
      </c>
    </row>
    <row r="57" spans="1:11" ht="22.5" x14ac:dyDescent="0.2">
      <c r="A57" s="15">
        <v>15</v>
      </c>
      <c r="B57" s="33" t="s">
        <v>43</v>
      </c>
      <c r="C57" s="35" t="s">
        <v>58</v>
      </c>
      <c r="D57" s="33" t="s">
        <v>46</v>
      </c>
      <c r="E57" s="40">
        <v>4.0519999999999996</v>
      </c>
      <c r="F57" s="30">
        <v>3</v>
      </c>
      <c r="G57" s="20">
        <v>81.8</v>
      </c>
      <c r="H57" s="19">
        <v>4.09</v>
      </c>
      <c r="I57" s="20">
        <v>85.89</v>
      </c>
      <c r="J57" s="5">
        <f t="shared" si="5"/>
        <v>348.02627999999999</v>
      </c>
      <c r="K57" s="57">
        <f t="shared" si="6"/>
        <v>174.01313999999999</v>
      </c>
    </row>
    <row r="58" spans="1:11" x14ac:dyDescent="0.2">
      <c r="A58" s="15">
        <v>16</v>
      </c>
      <c r="B58" s="33" t="s">
        <v>43</v>
      </c>
      <c r="C58" s="31" t="s">
        <v>59</v>
      </c>
      <c r="D58" s="33" t="s">
        <v>9</v>
      </c>
      <c r="E58" s="32">
        <v>3.2090000000000001</v>
      </c>
      <c r="F58" s="30">
        <v>3</v>
      </c>
      <c r="G58" s="20">
        <v>81.8</v>
      </c>
      <c r="H58" s="19">
        <v>4.09</v>
      </c>
      <c r="I58" s="20">
        <v>85.89</v>
      </c>
      <c r="J58" s="5">
        <f t="shared" si="5"/>
        <v>275.62101000000001</v>
      </c>
      <c r="K58" s="57">
        <f t="shared" si="6"/>
        <v>137.81050500000001</v>
      </c>
    </row>
    <row r="59" spans="1:11" ht="22.5" x14ac:dyDescent="0.2">
      <c r="A59" s="15">
        <v>17</v>
      </c>
      <c r="B59" s="33" t="s">
        <v>43</v>
      </c>
      <c r="C59" s="31" t="s">
        <v>60</v>
      </c>
      <c r="D59" s="33" t="s">
        <v>61</v>
      </c>
      <c r="E59" s="32">
        <v>6.0739999999999998</v>
      </c>
      <c r="F59" s="30">
        <v>3</v>
      </c>
      <c r="G59" s="20">
        <v>81.8</v>
      </c>
      <c r="H59" s="19">
        <v>4.09</v>
      </c>
      <c r="I59" s="20">
        <v>85.89</v>
      </c>
      <c r="J59" s="5">
        <f t="shared" si="5"/>
        <v>521.69586000000004</v>
      </c>
      <c r="K59" s="57">
        <f t="shared" si="6"/>
        <v>260.84793000000002</v>
      </c>
    </row>
    <row r="60" spans="1:11" x14ac:dyDescent="0.2">
      <c r="A60" s="15">
        <v>18</v>
      </c>
      <c r="B60" s="33" t="s">
        <v>43</v>
      </c>
      <c r="C60" s="31" t="s">
        <v>62</v>
      </c>
      <c r="D60" s="33" t="s">
        <v>63</v>
      </c>
      <c r="E60" s="32">
        <v>7.39</v>
      </c>
      <c r="F60" s="30">
        <v>4</v>
      </c>
      <c r="G60" s="20">
        <v>81.8</v>
      </c>
      <c r="H60" s="19">
        <v>4.09</v>
      </c>
      <c r="I60" s="20">
        <v>85.89</v>
      </c>
      <c r="J60" s="5">
        <f t="shared" si="5"/>
        <v>634.72709999999995</v>
      </c>
      <c r="K60" s="57">
        <f t="shared" si="6"/>
        <v>317.36354999999998</v>
      </c>
    </row>
    <row r="61" spans="1:11" x14ac:dyDescent="0.2">
      <c r="D61" s="58"/>
    </row>
    <row r="62" spans="1:11" ht="67.5" x14ac:dyDescent="0.2">
      <c r="A62" s="26" t="s">
        <v>0</v>
      </c>
      <c r="B62" s="6" t="s">
        <v>1</v>
      </c>
      <c r="C62" s="2" t="s">
        <v>2</v>
      </c>
      <c r="D62" s="2" t="s">
        <v>3</v>
      </c>
      <c r="E62" s="2" t="s">
        <v>4</v>
      </c>
      <c r="F62" s="4" t="s">
        <v>5</v>
      </c>
      <c r="G62" s="3" t="s">
        <v>143</v>
      </c>
      <c r="H62" s="3" t="s">
        <v>145</v>
      </c>
      <c r="I62" s="3" t="s">
        <v>146</v>
      </c>
      <c r="J62" s="3" t="s">
        <v>144</v>
      </c>
      <c r="K62" s="55" t="s">
        <v>157</v>
      </c>
    </row>
    <row r="63" spans="1:11" x14ac:dyDescent="0.2">
      <c r="A63" s="15">
        <v>1</v>
      </c>
      <c r="B63" s="41" t="s">
        <v>64</v>
      </c>
      <c r="C63" s="42" t="s">
        <v>65</v>
      </c>
      <c r="D63" s="41" t="s">
        <v>9</v>
      </c>
      <c r="E63" s="43">
        <v>0.43099999999999999</v>
      </c>
      <c r="F63" s="30">
        <v>3</v>
      </c>
      <c r="G63" s="20">
        <v>81.8</v>
      </c>
      <c r="H63" s="19">
        <v>4.09</v>
      </c>
      <c r="I63" s="20">
        <v>85.89</v>
      </c>
      <c r="J63" s="5">
        <f t="shared" ref="J63:J64" si="8">SUM(I63*E63)</f>
        <v>37.018590000000003</v>
      </c>
      <c r="K63" s="57">
        <f>SUM(J63*0.5)</f>
        <v>18.509295000000002</v>
      </c>
    </row>
    <row r="64" spans="1:11" x14ac:dyDescent="0.2">
      <c r="A64" s="15">
        <v>2</v>
      </c>
      <c r="B64" s="41" t="s">
        <v>64</v>
      </c>
      <c r="C64" s="42" t="s">
        <v>66</v>
      </c>
      <c r="D64" s="41" t="s">
        <v>9</v>
      </c>
      <c r="E64" s="43">
        <v>0.53900000000000003</v>
      </c>
      <c r="F64" s="30">
        <v>3</v>
      </c>
      <c r="G64" s="20">
        <v>81.8</v>
      </c>
      <c r="H64" s="19">
        <v>4.09</v>
      </c>
      <c r="I64" s="20">
        <v>85.89</v>
      </c>
      <c r="J64" s="5">
        <f t="shared" si="8"/>
        <v>46.294710000000002</v>
      </c>
      <c r="K64" s="57">
        <f t="shared" ref="K64:K69" si="9">SUM(J64*0.5)</f>
        <v>23.147355000000001</v>
      </c>
    </row>
    <row r="65" spans="1:11" s="21" customFormat="1" x14ac:dyDescent="0.2">
      <c r="A65" s="15">
        <v>3</v>
      </c>
      <c r="B65" s="41" t="s">
        <v>64</v>
      </c>
      <c r="C65" s="31" t="s">
        <v>149</v>
      </c>
      <c r="D65" s="41" t="s">
        <v>9</v>
      </c>
      <c r="E65" s="32">
        <v>72.418000000000006</v>
      </c>
      <c r="F65" s="30">
        <v>3</v>
      </c>
      <c r="G65" s="20">
        <v>81.8</v>
      </c>
      <c r="H65" s="19">
        <v>4.09</v>
      </c>
      <c r="I65" s="20">
        <v>85.89</v>
      </c>
      <c r="J65" s="5">
        <f t="shared" ref="J65" si="10">SUM(I65*E65)</f>
        <v>6219.9820200000004</v>
      </c>
      <c r="K65" s="57">
        <f t="shared" si="9"/>
        <v>3109.9910100000002</v>
      </c>
    </row>
    <row r="66" spans="1:11" s="21" customFormat="1" x14ac:dyDescent="0.2">
      <c r="A66" s="15">
        <v>4</v>
      </c>
      <c r="B66" s="41" t="s">
        <v>64</v>
      </c>
      <c r="C66" s="31" t="s">
        <v>150</v>
      </c>
      <c r="D66" s="41" t="s">
        <v>9</v>
      </c>
      <c r="E66" s="32">
        <v>52.008000000000003</v>
      </c>
      <c r="F66" s="30">
        <v>3</v>
      </c>
      <c r="G66" s="20">
        <v>81.8</v>
      </c>
      <c r="H66" s="19">
        <v>4.09</v>
      </c>
      <c r="I66" s="20">
        <v>85.89</v>
      </c>
      <c r="J66" s="5">
        <f t="shared" ref="J66:J69" si="11">SUM(I66*E66)</f>
        <v>4466.9671200000003</v>
      </c>
      <c r="K66" s="57">
        <f t="shared" si="9"/>
        <v>2233.4835600000001</v>
      </c>
    </row>
    <row r="67" spans="1:11" s="21" customFormat="1" x14ac:dyDescent="0.2">
      <c r="A67" s="15">
        <v>5</v>
      </c>
      <c r="B67" s="41" t="s">
        <v>64</v>
      </c>
      <c r="C67" s="31" t="s">
        <v>151</v>
      </c>
      <c r="D67" s="41" t="s">
        <v>9</v>
      </c>
      <c r="E67" s="32">
        <v>107.54</v>
      </c>
      <c r="F67" s="30">
        <v>3</v>
      </c>
      <c r="G67" s="20">
        <v>81.8</v>
      </c>
      <c r="H67" s="19">
        <v>4.09</v>
      </c>
      <c r="I67" s="20">
        <v>85.89</v>
      </c>
      <c r="J67" s="5">
        <f t="shared" si="11"/>
        <v>9236.6106</v>
      </c>
      <c r="K67" s="57">
        <f t="shared" si="9"/>
        <v>4618.3053</v>
      </c>
    </row>
    <row r="68" spans="1:11" s="21" customFormat="1" x14ac:dyDescent="0.2">
      <c r="A68" s="15">
        <v>6</v>
      </c>
      <c r="B68" s="41" t="s">
        <v>64</v>
      </c>
      <c r="C68" s="31" t="s">
        <v>152</v>
      </c>
      <c r="D68" s="41" t="s">
        <v>9</v>
      </c>
      <c r="E68" s="32">
        <v>53.552</v>
      </c>
      <c r="F68" s="30">
        <v>3</v>
      </c>
      <c r="G68" s="20">
        <v>81.8</v>
      </c>
      <c r="H68" s="19">
        <v>4.09</v>
      </c>
      <c r="I68" s="20">
        <v>85.89</v>
      </c>
      <c r="J68" s="5">
        <f t="shared" si="11"/>
        <v>4599.5812800000003</v>
      </c>
      <c r="K68" s="57">
        <f t="shared" si="9"/>
        <v>2299.7906400000002</v>
      </c>
    </row>
    <row r="69" spans="1:11" s="21" customFormat="1" x14ac:dyDescent="0.2">
      <c r="A69" s="15">
        <v>7</v>
      </c>
      <c r="B69" s="41" t="s">
        <v>64</v>
      </c>
      <c r="C69" s="31" t="s">
        <v>153</v>
      </c>
      <c r="D69" s="41" t="s">
        <v>9</v>
      </c>
      <c r="E69" s="32">
        <v>115.94</v>
      </c>
      <c r="F69" s="30">
        <v>3</v>
      </c>
      <c r="G69" s="20">
        <v>81.8</v>
      </c>
      <c r="H69" s="19">
        <v>4.09</v>
      </c>
      <c r="I69" s="20">
        <v>85.89</v>
      </c>
      <c r="J69" s="5">
        <f t="shared" si="11"/>
        <v>9958.0866000000005</v>
      </c>
      <c r="K69" s="57">
        <f t="shared" si="9"/>
        <v>4979.0433000000003</v>
      </c>
    </row>
    <row r="70" spans="1:11" x14ac:dyDescent="0.2">
      <c r="D70" s="58"/>
    </row>
    <row r="71" spans="1:11" ht="67.5" x14ac:dyDescent="0.2">
      <c r="A71" s="26" t="s">
        <v>0</v>
      </c>
      <c r="B71" s="6" t="s">
        <v>1</v>
      </c>
      <c r="C71" s="2" t="s">
        <v>2</v>
      </c>
      <c r="D71" s="2" t="s">
        <v>3</v>
      </c>
      <c r="E71" s="2" t="s">
        <v>4</v>
      </c>
      <c r="F71" s="4" t="s">
        <v>5</v>
      </c>
      <c r="G71" s="3" t="s">
        <v>143</v>
      </c>
      <c r="H71" s="3" t="s">
        <v>145</v>
      </c>
      <c r="I71" s="3" t="s">
        <v>146</v>
      </c>
      <c r="J71" s="3" t="s">
        <v>144</v>
      </c>
      <c r="K71" s="55" t="s">
        <v>157</v>
      </c>
    </row>
    <row r="72" spans="1:11" s="21" customFormat="1" x14ac:dyDescent="0.2">
      <c r="A72" s="15">
        <v>1</v>
      </c>
      <c r="B72" s="44" t="s">
        <v>67</v>
      </c>
      <c r="C72" s="45" t="s">
        <v>68</v>
      </c>
      <c r="D72" s="44" t="s">
        <v>9</v>
      </c>
      <c r="E72" s="45">
        <v>1.121</v>
      </c>
      <c r="F72" s="30">
        <v>3</v>
      </c>
      <c r="G72" s="20">
        <v>81.8</v>
      </c>
      <c r="H72" s="19">
        <v>4.09</v>
      </c>
      <c r="I72" s="20">
        <v>85.89</v>
      </c>
      <c r="J72" s="5">
        <f>SUM(I72*E72)</f>
        <v>96.282690000000002</v>
      </c>
      <c r="K72" s="57">
        <f>SUM(J72*0.5)</f>
        <v>48.141345000000001</v>
      </c>
    </row>
    <row r="73" spans="1:11" x14ac:dyDescent="0.2">
      <c r="A73" s="15">
        <v>2</v>
      </c>
      <c r="B73" s="44" t="s">
        <v>67</v>
      </c>
      <c r="C73" s="45" t="s">
        <v>69</v>
      </c>
      <c r="D73" s="44" t="s">
        <v>9</v>
      </c>
      <c r="E73" s="45">
        <v>1.706</v>
      </c>
      <c r="F73" s="30">
        <v>3</v>
      </c>
      <c r="G73" s="20">
        <v>81.8</v>
      </c>
      <c r="H73" s="19">
        <v>4.09</v>
      </c>
      <c r="I73" s="20">
        <v>85.89</v>
      </c>
      <c r="J73" s="5">
        <f>SUM(I73*E73)</f>
        <v>146.52833999999999</v>
      </c>
      <c r="K73" s="57">
        <f>SUM(J73*0.5)</f>
        <v>73.264169999999993</v>
      </c>
    </row>
    <row r="74" spans="1:11" x14ac:dyDescent="0.2">
      <c r="D74" s="58"/>
    </row>
    <row r="75" spans="1:11" ht="67.5" x14ac:dyDescent="0.2">
      <c r="A75" s="26" t="s">
        <v>0</v>
      </c>
      <c r="B75" s="6" t="s">
        <v>1</v>
      </c>
      <c r="C75" s="2" t="s">
        <v>2</v>
      </c>
      <c r="D75" s="2" t="s">
        <v>3</v>
      </c>
      <c r="E75" s="2" t="s">
        <v>4</v>
      </c>
      <c r="F75" s="4" t="s">
        <v>5</v>
      </c>
      <c r="G75" s="3" t="s">
        <v>143</v>
      </c>
      <c r="H75" s="3" t="s">
        <v>145</v>
      </c>
      <c r="I75" s="3" t="s">
        <v>146</v>
      </c>
      <c r="J75" s="3" t="s">
        <v>144</v>
      </c>
      <c r="K75" s="55" t="s">
        <v>157</v>
      </c>
    </row>
    <row r="76" spans="1:11" ht="22.5" x14ac:dyDescent="0.2">
      <c r="A76" s="15">
        <v>1</v>
      </c>
      <c r="B76" s="8" t="s">
        <v>70</v>
      </c>
      <c r="C76" s="9" t="s">
        <v>71</v>
      </c>
      <c r="D76" s="8" t="s">
        <v>9</v>
      </c>
      <c r="E76" s="23">
        <v>6.4770000000000003</v>
      </c>
      <c r="F76" s="7">
        <v>3</v>
      </c>
      <c r="G76" s="20">
        <v>81.8</v>
      </c>
      <c r="H76" s="19">
        <v>4.09</v>
      </c>
      <c r="I76" s="20">
        <v>85.89</v>
      </c>
      <c r="J76" s="5">
        <f>SUM(I76*E76)</f>
        <v>556.30953</v>
      </c>
      <c r="K76" s="57">
        <f>SUM(J76*0.5)</f>
        <v>278.154765</v>
      </c>
    </row>
    <row r="77" spans="1:11" ht="22.5" x14ac:dyDescent="0.2">
      <c r="A77" s="15">
        <v>2</v>
      </c>
      <c r="B77" s="8" t="s">
        <v>70</v>
      </c>
      <c r="C77" s="9" t="s">
        <v>72</v>
      </c>
      <c r="D77" s="8" t="s">
        <v>73</v>
      </c>
      <c r="E77" s="23">
        <v>30.510999999999999</v>
      </c>
      <c r="F77" s="7">
        <v>3</v>
      </c>
      <c r="G77" s="20">
        <v>81.8</v>
      </c>
      <c r="H77" s="19">
        <v>4.09</v>
      </c>
      <c r="I77" s="20">
        <v>85.89</v>
      </c>
      <c r="J77" s="5">
        <f>SUM(I77*E77)</f>
        <v>2620.58979</v>
      </c>
      <c r="K77" s="57">
        <f t="shared" ref="K77:K78" si="12">SUM(J77*0.5)</f>
        <v>1310.294895</v>
      </c>
    </row>
    <row r="78" spans="1:11" ht="22.5" x14ac:dyDescent="0.2">
      <c r="A78" s="15">
        <v>3</v>
      </c>
      <c r="B78" s="8" t="s">
        <v>70</v>
      </c>
      <c r="C78" s="9" t="s">
        <v>74</v>
      </c>
      <c r="D78" s="8" t="s">
        <v>73</v>
      </c>
      <c r="E78" s="23">
        <v>10.72</v>
      </c>
      <c r="F78" s="7">
        <v>3</v>
      </c>
      <c r="G78" s="20">
        <v>81.8</v>
      </c>
      <c r="H78" s="19">
        <v>4.09</v>
      </c>
      <c r="I78" s="20">
        <v>85.89</v>
      </c>
      <c r="J78" s="5">
        <f>SUM(I78*E78)</f>
        <v>920.74080000000004</v>
      </c>
      <c r="K78" s="57">
        <f t="shared" si="12"/>
        <v>460.37040000000002</v>
      </c>
    </row>
    <row r="79" spans="1:11" x14ac:dyDescent="0.2">
      <c r="D79" s="58"/>
    </row>
    <row r="80" spans="1:11" ht="67.5" x14ac:dyDescent="0.2">
      <c r="A80" s="26" t="s">
        <v>0</v>
      </c>
      <c r="B80" s="6" t="s">
        <v>1</v>
      </c>
      <c r="C80" s="2" t="s">
        <v>2</v>
      </c>
      <c r="D80" s="2" t="s">
        <v>3</v>
      </c>
      <c r="E80" s="2" t="s">
        <v>4</v>
      </c>
      <c r="F80" s="4" t="s">
        <v>5</v>
      </c>
      <c r="G80" s="3" t="s">
        <v>143</v>
      </c>
      <c r="H80" s="3" t="s">
        <v>145</v>
      </c>
      <c r="I80" s="3" t="s">
        <v>146</v>
      </c>
      <c r="J80" s="3" t="s">
        <v>144</v>
      </c>
      <c r="K80" s="55" t="s">
        <v>157</v>
      </c>
    </row>
    <row r="81" spans="1:11" ht="22.5" x14ac:dyDescent="0.2">
      <c r="A81" s="15">
        <v>1</v>
      </c>
      <c r="B81" s="37" t="s">
        <v>75</v>
      </c>
      <c r="C81" s="38" t="s">
        <v>76</v>
      </c>
      <c r="D81" s="37" t="s">
        <v>9</v>
      </c>
      <c r="E81" s="39">
        <v>1.542</v>
      </c>
      <c r="F81" s="30">
        <v>5</v>
      </c>
      <c r="G81" s="20">
        <v>81.8</v>
      </c>
      <c r="H81" s="19">
        <v>4.09</v>
      </c>
      <c r="I81" s="20">
        <v>85.89</v>
      </c>
      <c r="J81" s="5">
        <f t="shared" ref="J81:J105" si="13">SUM(I81*E81)</f>
        <v>132.44238000000001</v>
      </c>
      <c r="K81" s="57">
        <f>SUM(J81*0.5)</f>
        <v>66.221190000000007</v>
      </c>
    </row>
    <row r="82" spans="1:11" ht="22.5" x14ac:dyDescent="0.2">
      <c r="A82" s="15">
        <v>2</v>
      </c>
      <c r="B82" s="37" t="s">
        <v>75</v>
      </c>
      <c r="C82" s="38" t="s">
        <v>77</v>
      </c>
      <c r="D82" s="37" t="s">
        <v>9</v>
      </c>
      <c r="E82" s="39">
        <v>2.5270000000000001</v>
      </c>
      <c r="F82" s="30">
        <v>5</v>
      </c>
      <c r="G82" s="20">
        <v>81.8</v>
      </c>
      <c r="H82" s="19">
        <v>4.09</v>
      </c>
      <c r="I82" s="20">
        <v>85.89</v>
      </c>
      <c r="J82" s="5">
        <f t="shared" si="13"/>
        <v>217.04403000000002</v>
      </c>
      <c r="K82" s="57">
        <f t="shared" ref="K82:K105" si="14">SUM(J82*0.5)</f>
        <v>108.52201500000001</v>
      </c>
    </row>
    <row r="83" spans="1:11" ht="22.5" x14ac:dyDescent="0.2">
      <c r="A83" s="15">
        <v>3</v>
      </c>
      <c r="B83" s="37" t="s">
        <v>75</v>
      </c>
      <c r="C83" s="38" t="s">
        <v>78</v>
      </c>
      <c r="D83" s="37" t="s">
        <v>79</v>
      </c>
      <c r="E83" s="39">
        <v>6.8390000000000004</v>
      </c>
      <c r="F83" s="30">
        <v>8</v>
      </c>
      <c r="G83" s="20">
        <v>81.8</v>
      </c>
      <c r="H83" s="19">
        <v>4.09</v>
      </c>
      <c r="I83" s="20">
        <v>85.89</v>
      </c>
      <c r="J83" s="5">
        <f t="shared" si="13"/>
        <v>587.40171000000009</v>
      </c>
      <c r="K83" s="57">
        <f t="shared" si="14"/>
        <v>293.70085500000005</v>
      </c>
    </row>
    <row r="84" spans="1:11" ht="22.5" x14ac:dyDescent="0.2">
      <c r="A84" s="15">
        <v>4</v>
      </c>
      <c r="B84" s="37" t="s">
        <v>75</v>
      </c>
      <c r="C84" s="38" t="s">
        <v>81</v>
      </c>
      <c r="D84" s="37" t="s">
        <v>79</v>
      </c>
      <c r="E84" s="39">
        <v>6.6189999999999998</v>
      </c>
      <c r="F84" s="30">
        <v>6</v>
      </c>
      <c r="G84" s="20">
        <v>81.8</v>
      </c>
      <c r="H84" s="19">
        <v>4.09</v>
      </c>
      <c r="I84" s="20">
        <v>85.89</v>
      </c>
      <c r="J84" s="5">
        <f t="shared" si="13"/>
        <v>568.50590999999997</v>
      </c>
      <c r="K84" s="57">
        <f t="shared" si="14"/>
        <v>284.25295499999999</v>
      </c>
    </row>
    <row r="85" spans="1:11" ht="22.5" x14ac:dyDescent="0.2">
      <c r="A85" s="15">
        <v>5</v>
      </c>
      <c r="B85" s="37" t="s">
        <v>75</v>
      </c>
      <c r="C85" s="38" t="s">
        <v>82</v>
      </c>
      <c r="D85" s="37" t="s">
        <v>79</v>
      </c>
      <c r="E85" s="39">
        <v>23.312999999999999</v>
      </c>
      <c r="F85" s="30">
        <v>5</v>
      </c>
      <c r="G85" s="20">
        <v>81.8</v>
      </c>
      <c r="H85" s="19">
        <v>4.09</v>
      </c>
      <c r="I85" s="20">
        <v>85.89</v>
      </c>
      <c r="J85" s="5">
        <f t="shared" si="13"/>
        <v>2002.35357</v>
      </c>
      <c r="K85" s="57">
        <f t="shared" si="14"/>
        <v>1001.176785</v>
      </c>
    </row>
    <row r="86" spans="1:11" ht="22.5" x14ac:dyDescent="0.2">
      <c r="A86" s="15">
        <v>6</v>
      </c>
      <c r="B86" s="37" t="s">
        <v>75</v>
      </c>
      <c r="C86" s="38" t="s">
        <v>83</v>
      </c>
      <c r="D86" s="37" t="s">
        <v>79</v>
      </c>
      <c r="E86" s="39">
        <v>1.87</v>
      </c>
      <c r="F86" s="30">
        <v>5</v>
      </c>
      <c r="G86" s="20">
        <v>81.8</v>
      </c>
      <c r="H86" s="19">
        <v>4.09</v>
      </c>
      <c r="I86" s="20">
        <v>85.89</v>
      </c>
      <c r="J86" s="5">
        <f t="shared" si="13"/>
        <v>160.61430000000001</v>
      </c>
      <c r="K86" s="57">
        <f t="shared" si="14"/>
        <v>80.307150000000007</v>
      </c>
    </row>
    <row r="87" spans="1:11" ht="22.5" x14ac:dyDescent="0.2">
      <c r="A87" s="15">
        <v>7</v>
      </c>
      <c r="B87" s="37" t="s">
        <v>75</v>
      </c>
      <c r="C87" s="38" t="s">
        <v>84</v>
      </c>
      <c r="D87" s="37" t="s">
        <v>79</v>
      </c>
      <c r="E87" s="39">
        <v>18.805</v>
      </c>
      <c r="F87" s="30">
        <v>6</v>
      </c>
      <c r="G87" s="20">
        <v>81.8</v>
      </c>
      <c r="H87" s="19">
        <v>4.09</v>
      </c>
      <c r="I87" s="20">
        <v>85.89</v>
      </c>
      <c r="J87" s="5">
        <f t="shared" si="13"/>
        <v>1615.1614500000001</v>
      </c>
      <c r="K87" s="57">
        <f t="shared" si="14"/>
        <v>807.58072500000003</v>
      </c>
    </row>
    <row r="88" spans="1:11" ht="22.5" x14ac:dyDescent="0.2">
      <c r="A88" s="15">
        <v>8</v>
      </c>
      <c r="B88" s="37" t="s">
        <v>75</v>
      </c>
      <c r="C88" s="38" t="s">
        <v>85</v>
      </c>
      <c r="D88" s="37" t="s">
        <v>9</v>
      </c>
      <c r="E88" s="39">
        <v>1.611</v>
      </c>
      <c r="F88" s="30">
        <v>5</v>
      </c>
      <c r="G88" s="20">
        <v>81.8</v>
      </c>
      <c r="H88" s="19">
        <v>4.09</v>
      </c>
      <c r="I88" s="20">
        <v>85.89</v>
      </c>
      <c r="J88" s="5">
        <f t="shared" si="13"/>
        <v>138.36878999999999</v>
      </c>
      <c r="K88" s="57">
        <f t="shared" si="14"/>
        <v>69.184394999999995</v>
      </c>
    </row>
    <row r="89" spans="1:11" ht="22.5" x14ac:dyDescent="0.2">
      <c r="A89" s="15">
        <v>9</v>
      </c>
      <c r="B89" s="37" t="s">
        <v>75</v>
      </c>
      <c r="C89" s="38" t="s">
        <v>86</v>
      </c>
      <c r="D89" s="37" t="s">
        <v>9</v>
      </c>
      <c r="E89" s="39">
        <v>2.2810000000000001</v>
      </c>
      <c r="F89" s="30">
        <v>5</v>
      </c>
      <c r="G89" s="20">
        <v>81.8</v>
      </c>
      <c r="H89" s="19">
        <v>4.09</v>
      </c>
      <c r="I89" s="20">
        <v>85.89</v>
      </c>
      <c r="J89" s="5">
        <f t="shared" si="13"/>
        <v>195.91509000000002</v>
      </c>
      <c r="K89" s="57">
        <f t="shared" si="14"/>
        <v>97.95754500000001</v>
      </c>
    </row>
    <row r="90" spans="1:11" ht="22.5" x14ac:dyDescent="0.2">
      <c r="A90" s="15">
        <v>10</v>
      </c>
      <c r="B90" s="37" t="s">
        <v>75</v>
      </c>
      <c r="C90" s="38" t="s">
        <v>87</v>
      </c>
      <c r="D90" s="37" t="s">
        <v>79</v>
      </c>
      <c r="E90" s="39">
        <v>2.2810000000000001</v>
      </c>
      <c r="F90" s="30">
        <v>7</v>
      </c>
      <c r="G90" s="20">
        <v>81.8</v>
      </c>
      <c r="H90" s="19">
        <v>4.09</v>
      </c>
      <c r="I90" s="20">
        <v>85.89</v>
      </c>
      <c r="J90" s="5">
        <f t="shared" si="13"/>
        <v>195.91509000000002</v>
      </c>
      <c r="K90" s="57">
        <f t="shared" si="14"/>
        <v>97.95754500000001</v>
      </c>
    </row>
    <row r="91" spans="1:11" ht="22.5" x14ac:dyDescent="0.2">
      <c r="A91" s="15">
        <v>11</v>
      </c>
      <c r="B91" s="37" t="s">
        <v>75</v>
      </c>
      <c r="C91" s="38" t="s">
        <v>88</v>
      </c>
      <c r="D91" s="37" t="s">
        <v>9</v>
      </c>
      <c r="E91" s="39">
        <v>30.521999999999998</v>
      </c>
      <c r="F91" s="30">
        <v>8</v>
      </c>
      <c r="G91" s="20">
        <v>81.8</v>
      </c>
      <c r="H91" s="19">
        <v>4.09</v>
      </c>
      <c r="I91" s="20">
        <v>85.89</v>
      </c>
      <c r="J91" s="5">
        <f t="shared" si="13"/>
        <v>2621.53458</v>
      </c>
      <c r="K91" s="57">
        <f t="shared" si="14"/>
        <v>1310.76729</v>
      </c>
    </row>
    <row r="92" spans="1:11" s="21" customFormat="1" ht="22.5" x14ac:dyDescent="0.2">
      <c r="A92" s="15">
        <v>12</v>
      </c>
      <c r="B92" s="37" t="s">
        <v>75</v>
      </c>
      <c r="C92" s="46" t="s">
        <v>89</v>
      </c>
      <c r="D92" s="37" t="s">
        <v>9</v>
      </c>
      <c r="E92" s="39">
        <v>15</v>
      </c>
      <c r="F92" s="30">
        <v>8</v>
      </c>
      <c r="G92" s="20">
        <v>81.8</v>
      </c>
      <c r="H92" s="19">
        <v>4.09</v>
      </c>
      <c r="I92" s="20">
        <v>85.89</v>
      </c>
      <c r="J92" s="5">
        <f t="shared" si="13"/>
        <v>1288.3499999999999</v>
      </c>
      <c r="K92" s="57">
        <f t="shared" si="14"/>
        <v>644.17499999999995</v>
      </c>
    </row>
    <row r="93" spans="1:11" s="21" customFormat="1" ht="22.5" x14ac:dyDescent="0.2">
      <c r="A93" s="15">
        <v>13</v>
      </c>
      <c r="B93" s="37" t="s">
        <v>75</v>
      </c>
      <c r="C93" s="38" t="s">
        <v>90</v>
      </c>
      <c r="D93" s="37" t="s">
        <v>9</v>
      </c>
      <c r="E93" s="39">
        <v>19.53</v>
      </c>
      <c r="F93" s="30">
        <v>6</v>
      </c>
      <c r="G93" s="20">
        <v>81.8</v>
      </c>
      <c r="H93" s="19">
        <v>4.09</v>
      </c>
      <c r="I93" s="20">
        <v>85.89</v>
      </c>
      <c r="J93" s="5">
        <f t="shared" si="13"/>
        <v>1677.4317000000001</v>
      </c>
      <c r="K93" s="57">
        <f t="shared" si="14"/>
        <v>838.71585000000005</v>
      </c>
    </row>
    <row r="94" spans="1:11" ht="22.5" x14ac:dyDescent="0.2">
      <c r="A94" s="15">
        <v>14</v>
      </c>
      <c r="B94" s="37" t="s">
        <v>75</v>
      </c>
      <c r="C94" s="38" t="s">
        <v>91</v>
      </c>
      <c r="D94" s="37" t="s">
        <v>9</v>
      </c>
      <c r="E94" s="39">
        <v>240.33</v>
      </c>
      <c r="F94" s="30">
        <v>8</v>
      </c>
      <c r="G94" s="20">
        <v>81.8</v>
      </c>
      <c r="H94" s="19">
        <v>4.09</v>
      </c>
      <c r="I94" s="20">
        <v>85.89</v>
      </c>
      <c r="J94" s="5">
        <f t="shared" si="13"/>
        <v>20641.9437</v>
      </c>
      <c r="K94" s="57">
        <f t="shared" si="14"/>
        <v>10320.97185</v>
      </c>
    </row>
    <row r="95" spans="1:11" ht="22.5" x14ac:dyDescent="0.2">
      <c r="A95" s="15">
        <v>15</v>
      </c>
      <c r="B95" s="37" t="s">
        <v>75</v>
      </c>
      <c r="C95" s="38" t="s">
        <v>92</v>
      </c>
      <c r="D95" s="37" t="s">
        <v>9</v>
      </c>
      <c r="E95" s="39">
        <v>1.0580000000000001</v>
      </c>
      <c r="F95" s="30">
        <v>8</v>
      </c>
      <c r="G95" s="20">
        <v>81.8</v>
      </c>
      <c r="H95" s="19">
        <v>4.09</v>
      </c>
      <c r="I95" s="20">
        <v>85.89</v>
      </c>
      <c r="J95" s="5">
        <f t="shared" si="13"/>
        <v>90.871620000000007</v>
      </c>
      <c r="K95" s="57">
        <f t="shared" si="14"/>
        <v>45.435810000000004</v>
      </c>
    </row>
    <row r="96" spans="1:11" s="21" customFormat="1" ht="22.5" x14ac:dyDescent="0.2">
      <c r="A96" s="15">
        <v>16</v>
      </c>
      <c r="B96" s="37" t="s">
        <v>75</v>
      </c>
      <c r="C96" s="46" t="s">
        <v>93</v>
      </c>
      <c r="D96" s="37" t="s">
        <v>9</v>
      </c>
      <c r="E96" s="39">
        <v>57</v>
      </c>
      <c r="F96" s="30">
        <v>8</v>
      </c>
      <c r="G96" s="20">
        <v>81.8</v>
      </c>
      <c r="H96" s="19">
        <v>4.09</v>
      </c>
      <c r="I96" s="20">
        <v>85.89</v>
      </c>
      <c r="J96" s="5">
        <f t="shared" si="13"/>
        <v>4895.7300000000005</v>
      </c>
      <c r="K96" s="57">
        <f t="shared" si="14"/>
        <v>2447.8650000000002</v>
      </c>
    </row>
    <row r="97" spans="1:11" s="21" customFormat="1" ht="22.5" x14ac:dyDescent="0.2">
      <c r="A97" s="15">
        <v>17</v>
      </c>
      <c r="B97" s="37" t="s">
        <v>75</v>
      </c>
      <c r="C97" s="46" t="s">
        <v>94</v>
      </c>
      <c r="D97" s="37" t="s">
        <v>9</v>
      </c>
      <c r="E97" s="39">
        <v>9.9969999999999999</v>
      </c>
      <c r="F97" s="30">
        <v>6</v>
      </c>
      <c r="G97" s="20">
        <v>81.8</v>
      </c>
      <c r="H97" s="19">
        <v>4.09</v>
      </c>
      <c r="I97" s="20">
        <v>85.89</v>
      </c>
      <c r="J97" s="5">
        <f t="shared" si="13"/>
        <v>858.64233000000002</v>
      </c>
      <c r="K97" s="57">
        <f t="shared" si="14"/>
        <v>429.32116500000001</v>
      </c>
    </row>
    <row r="98" spans="1:11" s="21" customFormat="1" ht="22.5" x14ac:dyDescent="0.2">
      <c r="A98" s="15">
        <v>18</v>
      </c>
      <c r="B98" s="37" t="s">
        <v>75</v>
      </c>
      <c r="C98" s="46" t="s">
        <v>95</v>
      </c>
      <c r="D98" s="37" t="s">
        <v>9</v>
      </c>
      <c r="E98" s="39">
        <v>28.631</v>
      </c>
      <c r="F98" s="30">
        <v>8</v>
      </c>
      <c r="G98" s="20">
        <v>81.8</v>
      </c>
      <c r="H98" s="19">
        <v>4.09</v>
      </c>
      <c r="I98" s="20">
        <v>85.89</v>
      </c>
      <c r="J98" s="5">
        <f t="shared" si="13"/>
        <v>2459.1165900000001</v>
      </c>
      <c r="K98" s="57">
        <f t="shared" si="14"/>
        <v>1229.558295</v>
      </c>
    </row>
    <row r="99" spans="1:11" ht="22.5" x14ac:dyDescent="0.2">
      <c r="A99" s="15">
        <v>19</v>
      </c>
      <c r="B99" s="37" t="s">
        <v>75</v>
      </c>
      <c r="C99" s="46" t="s">
        <v>96</v>
      </c>
      <c r="D99" s="37" t="s">
        <v>9</v>
      </c>
      <c r="E99" s="39">
        <v>4.2519999999999998</v>
      </c>
      <c r="F99" s="30">
        <v>9</v>
      </c>
      <c r="G99" s="20">
        <v>81.8</v>
      </c>
      <c r="H99" s="19">
        <v>4.09</v>
      </c>
      <c r="I99" s="20">
        <v>85.89</v>
      </c>
      <c r="J99" s="5">
        <f t="shared" si="13"/>
        <v>365.20427999999998</v>
      </c>
      <c r="K99" s="57">
        <f t="shared" si="14"/>
        <v>182.60213999999999</v>
      </c>
    </row>
    <row r="100" spans="1:11" s="21" customFormat="1" ht="22.5" x14ac:dyDescent="0.2">
      <c r="A100" s="15">
        <v>20</v>
      </c>
      <c r="B100" s="37" t="s">
        <v>75</v>
      </c>
      <c r="C100" s="46" t="s">
        <v>97</v>
      </c>
      <c r="D100" s="37" t="s">
        <v>9</v>
      </c>
      <c r="E100" s="39">
        <v>15.36</v>
      </c>
      <c r="F100" s="30">
        <v>5</v>
      </c>
      <c r="G100" s="20">
        <v>81.8</v>
      </c>
      <c r="H100" s="19">
        <v>4.09</v>
      </c>
      <c r="I100" s="20">
        <v>85.89</v>
      </c>
      <c r="J100" s="5">
        <f t="shared" si="13"/>
        <v>1319.2703999999999</v>
      </c>
      <c r="K100" s="57">
        <f t="shared" si="14"/>
        <v>659.63519999999994</v>
      </c>
    </row>
    <row r="101" spans="1:11" s="21" customFormat="1" ht="22.5" x14ac:dyDescent="0.2">
      <c r="A101" s="15">
        <v>21</v>
      </c>
      <c r="B101" s="37" t="s">
        <v>75</v>
      </c>
      <c r="C101" s="46" t="s">
        <v>98</v>
      </c>
      <c r="D101" s="37" t="s">
        <v>9</v>
      </c>
      <c r="E101" s="39">
        <v>1.514</v>
      </c>
      <c r="F101" s="30">
        <v>5</v>
      </c>
      <c r="G101" s="20">
        <v>81.8</v>
      </c>
      <c r="H101" s="19">
        <v>4.09</v>
      </c>
      <c r="I101" s="20">
        <v>85.89</v>
      </c>
      <c r="J101" s="5">
        <f t="shared" si="13"/>
        <v>130.03746000000001</v>
      </c>
      <c r="K101" s="57">
        <f t="shared" si="14"/>
        <v>65.018730000000005</v>
      </c>
    </row>
    <row r="102" spans="1:11" s="21" customFormat="1" ht="22.5" x14ac:dyDescent="0.2">
      <c r="A102" s="15">
        <v>22</v>
      </c>
      <c r="B102" s="37" t="s">
        <v>75</v>
      </c>
      <c r="C102" s="46" t="s">
        <v>99</v>
      </c>
      <c r="D102" s="37" t="s">
        <v>9</v>
      </c>
      <c r="E102" s="39">
        <v>21.013000000000002</v>
      </c>
      <c r="F102" s="30">
        <v>5</v>
      </c>
      <c r="G102" s="20">
        <v>81.8</v>
      </c>
      <c r="H102" s="19">
        <v>4.09</v>
      </c>
      <c r="I102" s="20">
        <v>85.89</v>
      </c>
      <c r="J102" s="5">
        <f t="shared" si="13"/>
        <v>1804.8065700000002</v>
      </c>
      <c r="K102" s="57">
        <f t="shared" si="14"/>
        <v>902.4032850000001</v>
      </c>
    </row>
    <row r="103" spans="1:11" ht="22.5" x14ac:dyDescent="0.2">
      <c r="A103" s="15">
        <v>23</v>
      </c>
      <c r="B103" s="37" t="s">
        <v>75</v>
      </c>
      <c r="C103" s="46" t="s">
        <v>100</v>
      </c>
      <c r="D103" s="37" t="s">
        <v>9</v>
      </c>
      <c r="E103" s="39">
        <v>3.2639999999999998</v>
      </c>
      <c r="F103" s="30">
        <v>5</v>
      </c>
      <c r="G103" s="20">
        <v>81.8</v>
      </c>
      <c r="H103" s="19">
        <v>4.09</v>
      </c>
      <c r="I103" s="20">
        <v>85.89</v>
      </c>
      <c r="J103" s="5">
        <f t="shared" si="13"/>
        <v>280.34495999999996</v>
      </c>
      <c r="K103" s="57">
        <f t="shared" si="14"/>
        <v>140.17247999999998</v>
      </c>
    </row>
    <row r="104" spans="1:11" ht="22.5" x14ac:dyDescent="0.2">
      <c r="A104" s="15">
        <v>24</v>
      </c>
      <c r="B104" s="37" t="s">
        <v>75</v>
      </c>
      <c r="C104" s="46" t="s">
        <v>101</v>
      </c>
      <c r="D104" s="37" t="s">
        <v>79</v>
      </c>
      <c r="E104" s="39">
        <v>2.7429999999999999</v>
      </c>
      <c r="F104" s="30">
        <v>5</v>
      </c>
      <c r="G104" s="20">
        <v>81.8</v>
      </c>
      <c r="H104" s="19">
        <v>4.09</v>
      </c>
      <c r="I104" s="20">
        <v>85.89</v>
      </c>
      <c r="J104" s="5">
        <f t="shared" ref="J104" si="15">SUM(I104*E104)</f>
        <v>235.59627</v>
      </c>
      <c r="K104" s="57">
        <f t="shared" si="14"/>
        <v>117.798135</v>
      </c>
    </row>
    <row r="105" spans="1:11" ht="22.5" x14ac:dyDescent="0.2">
      <c r="A105" s="15">
        <v>25</v>
      </c>
      <c r="B105" s="37" t="s">
        <v>75</v>
      </c>
      <c r="C105" s="46">
        <v>17.559999999999999</v>
      </c>
      <c r="D105" s="37" t="s">
        <v>80</v>
      </c>
      <c r="E105" s="39">
        <v>7.4809999999999999</v>
      </c>
      <c r="F105" s="30">
        <v>4</v>
      </c>
      <c r="G105" s="20">
        <v>81.8</v>
      </c>
      <c r="H105" s="19">
        <v>4.09</v>
      </c>
      <c r="I105" s="20">
        <v>85.89</v>
      </c>
      <c r="J105" s="5">
        <f t="shared" si="13"/>
        <v>642.54309000000001</v>
      </c>
      <c r="K105" s="57">
        <f t="shared" si="14"/>
        <v>321.271545</v>
      </c>
    </row>
    <row r="106" spans="1:11" x14ac:dyDescent="0.2">
      <c r="D106" s="58"/>
    </row>
    <row r="107" spans="1:11" ht="67.5" x14ac:dyDescent="0.2">
      <c r="A107" s="26" t="s">
        <v>0</v>
      </c>
      <c r="B107" s="6" t="s">
        <v>1</v>
      </c>
      <c r="C107" s="2" t="s">
        <v>2</v>
      </c>
      <c r="D107" s="2" t="s">
        <v>3</v>
      </c>
      <c r="E107" s="2" t="s">
        <v>4</v>
      </c>
      <c r="F107" s="4" t="s">
        <v>5</v>
      </c>
      <c r="G107" s="3" t="s">
        <v>143</v>
      </c>
      <c r="H107" s="3" t="s">
        <v>145</v>
      </c>
      <c r="I107" s="3" t="s">
        <v>146</v>
      </c>
      <c r="J107" s="3" t="s">
        <v>144</v>
      </c>
      <c r="K107" s="55" t="s">
        <v>157</v>
      </c>
    </row>
    <row r="108" spans="1:11" x14ac:dyDescent="0.2">
      <c r="A108" s="15">
        <v>1</v>
      </c>
      <c r="B108" s="10" t="s">
        <v>102</v>
      </c>
      <c r="C108" s="11" t="s">
        <v>103</v>
      </c>
      <c r="D108" s="10" t="s">
        <v>9</v>
      </c>
      <c r="E108" s="11">
        <v>1.4870000000000001</v>
      </c>
      <c r="F108" s="7">
        <v>3</v>
      </c>
      <c r="G108" s="20">
        <v>81.8</v>
      </c>
      <c r="H108" s="19">
        <v>4.09</v>
      </c>
      <c r="I108" s="20">
        <v>85.89</v>
      </c>
      <c r="J108" s="5">
        <f>SUM(I108*E108)</f>
        <v>127.71843000000001</v>
      </c>
      <c r="K108" s="57">
        <f>SUM(J108*0.5)</f>
        <v>63.859215000000006</v>
      </c>
    </row>
    <row r="109" spans="1:11" x14ac:dyDescent="0.2">
      <c r="D109" s="58"/>
    </row>
    <row r="110" spans="1:11" x14ac:dyDescent="0.2">
      <c r="D110" s="58"/>
    </row>
    <row r="111" spans="1:11" ht="67.5" x14ac:dyDescent="0.2">
      <c r="A111" s="26" t="s">
        <v>0</v>
      </c>
      <c r="B111" s="6" t="s">
        <v>1</v>
      </c>
      <c r="C111" s="2" t="s">
        <v>2</v>
      </c>
      <c r="D111" s="2" t="s">
        <v>3</v>
      </c>
      <c r="E111" s="2" t="s">
        <v>4</v>
      </c>
      <c r="F111" s="4" t="s">
        <v>5</v>
      </c>
      <c r="G111" s="3" t="s">
        <v>143</v>
      </c>
      <c r="H111" s="3" t="s">
        <v>145</v>
      </c>
      <c r="I111" s="3" t="s">
        <v>146</v>
      </c>
      <c r="J111" s="3" t="s">
        <v>144</v>
      </c>
      <c r="K111" s="55" t="s">
        <v>157</v>
      </c>
    </row>
    <row r="112" spans="1:11" ht="22.5" x14ac:dyDescent="0.2">
      <c r="A112" s="15">
        <v>1</v>
      </c>
      <c r="B112" s="12" t="s">
        <v>104</v>
      </c>
      <c r="C112" s="13" t="s">
        <v>105</v>
      </c>
      <c r="D112" s="12" t="s">
        <v>9</v>
      </c>
      <c r="E112" s="24">
        <v>0.38300000000000001</v>
      </c>
      <c r="F112" s="7">
        <v>3</v>
      </c>
      <c r="G112" s="20">
        <v>81.8</v>
      </c>
      <c r="H112" s="19">
        <v>4.09</v>
      </c>
      <c r="I112" s="20">
        <v>85.89</v>
      </c>
      <c r="J112" s="5">
        <f t="shared" ref="J112:J117" si="16">SUM(I112*E112)</f>
        <v>32.895870000000002</v>
      </c>
      <c r="K112" s="57">
        <f>SUM(J112*0.5)</f>
        <v>16.447935000000001</v>
      </c>
    </row>
    <row r="113" spans="1:11" ht="22.5" x14ac:dyDescent="0.2">
      <c r="A113" s="15">
        <v>2</v>
      </c>
      <c r="B113" s="12" t="s">
        <v>104</v>
      </c>
      <c r="C113" s="13" t="s">
        <v>106</v>
      </c>
      <c r="D113" s="12" t="s">
        <v>9</v>
      </c>
      <c r="E113" s="24">
        <v>3.0710000000000002</v>
      </c>
      <c r="F113" s="7">
        <v>3</v>
      </c>
      <c r="G113" s="20">
        <v>81.8</v>
      </c>
      <c r="H113" s="19">
        <v>4.09</v>
      </c>
      <c r="I113" s="20">
        <v>85.89</v>
      </c>
      <c r="J113" s="5">
        <f t="shared" si="16"/>
        <v>263.76819</v>
      </c>
      <c r="K113" s="57">
        <f t="shared" ref="K113:K117" si="17">SUM(J113*0.5)</f>
        <v>131.884095</v>
      </c>
    </row>
    <row r="114" spans="1:11" ht="22.5" x14ac:dyDescent="0.2">
      <c r="A114" s="15">
        <v>3</v>
      </c>
      <c r="B114" s="12" t="s">
        <v>104</v>
      </c>
      <c r="C114" s="13" t="s">
        <v>107</v>
      </c>
      <c r="D114" s="12" t="s">
        <v>9</v>
      </c>
      <c r="E114" s="24">
        <v>0.82099999999999995</v>
      </c>
      <c r="F114" s="7">
        <v>3</v>
      </c>
      <c r="G114" s="20">
        <v>81.8</v>
      </c>
      <c r="H114" s="19">
        <v>4.09</v>
      </c>
      <c r="I114" s="20">
        <v>85.89</v>
      </c>
      <c r="J114" s="5">
        <f t="shared" si="16"/>
        <v>70.515689999999992</v>
      </c>
      <c r="K114" s="57">
        <f t="shared" si="17"/>
        <v>35.257844999999996</v>
      </c>
    </row>
    <row r="115" spans="1:11" ht="22.5" x14ac:dyDescent="0.2">
      <c r="A115" s="15">
        <v>4</v>
      </c>
      <c r="B115" s="12" t="s">
        <v>104</v>
      </c>
      <c r="C115" s="13" t="s">
        <v>108</v>
      </c>
      <c r="D115" s="12" t="s">
        <v>9</v>
      </c>
      <c r="E115" s="24">
        <v>0.309</v>
      </c>
      <c r="F115" s="7">
        <v>3</v>
      </c>
      <c r="G115" s="20">
        <v>81.8</v>
      </c>
      <c r="H115" s="19">
        <v>4.09</v>
      </c>
      <c r="I115" s="20">
        <v>85.89</v>
      </c>
      <c r="J115" s="5">
        <f t="shared" si="16"/>
        <v>26.540009999999999</v>
      </c>
      <c r="K115" s="57">
        <f t="shared" si="17"/>
        <v>13.270004999999999</v>
      </c>
    </row>
    <row r="116" spans="1:11" ht="22.5" x14ac:dyDescent="0.2">
      <c r="A116" s="15">
        <v>5</v>
      </c>
      <c r="B116" s="12" t="s">
        <v>104</v>
      </c>
      <c r="C116" s="13" t="s">
        <v>109</v>
      </c>
      <c r="D116" s="12" t="s">
        <v>9</v>
      </c>
      <c r="E116" s="24">
        <v>0.35699999999999998</v>
      </c>
      <c r="F116" s="7">
        <v>3</v>
      </c>
      <c r="G116" s="20">
        <v>81.8</v>
      </c>
      <c r="H116" s="19">
        <v>4.09</v>
      </c>
      <c r="I116" s="20">
        <v>85.89</v>
      </c>
      <c r="J116" s="5">
        <f t="shared" si="16"/>
        <v>30.66273</v>
      </c>
      <c r="K116" s="57">
        <f t="shared" si="17"/>
        <v>15.331365</v>
      </c>
    </row>
    <row r="117" spans="1:11" ht="22.5" x14ac:dyDescent="0.2">
      <c r="A117" s="15">
        <v>6</v>
      </c>
      <c r="B117" s="12" t="s">
        <v>104</v>
      </c>
      <c r="C117" s="13" t="s">
        <v>110</v>
      </c>
      <c r="D117" s="12" t="s">
        <v>9</v>
      </c>
      <c r="E117" s="24">
        <v>1.232</v>
      </c>
      <c r="F117" s="7">
        <v>3</v>
      </c>
      <c r="G117" s="20">
        <v>81.8</v>
      </c>
      <c r="H117" s="19">
        <v>4.09</v>
      </c>
      <c r="I117" s="20">
        <v>85.89</v>
      </c>
      <c r="J117" s="5">
        <f t="shared" si="16"/>
        <v>105.81648</v>
      </c>
      <c r="K117" s="57">
        <f t="shared" si="17"/>
        <v>52.908239999999999</v>
      </c>
    </row>
    <row r="118" spans="1:11" x14ac:dyDescent="0.2">
      <c r="D118" s="58"/>
    </row>
    <row r="119" spans="1:11" x14ac:dyDescent="0.2">
      <c r="D119" s="58"/>
    </row>
    <row r="120" spans="1:11" ht="67.5" x14ac:dyDescent="0.2">
      <c r="A120" s="26" t="s">
        <v>0</v>
      </c>
      <c r="B120" s="6" t="s">
        <v>1</v>
      </c>
      <c r="C120" s="2" t="s">
        <v>2</v>
      </c>
      <c r="D120" s="2" t="s">
        <v>3</v>
      </c>
      <c r="E120" s="2" t="s">
        <v>4</v>
      </c>
      <c r="F120" s="4" t="s">
        <v>5</v>
      </c>
      <c r="G120" s="3" t="s">
        <v>143</v>
      </c>
      <c r="H120" s="3" t="s">
        <v>145</v>
      </c>
      <c r="I120" s="3" t="s">
        <v>146</v>
      </c>
      <c r="J120" s="3" t="s">
        <v>144</v>
      </c>
      <c r="K120" s="55" t="s">
        <v>157</v>
      </c>
    </row>
    <row r="121" spans="1:11" s="21" customFormat="1" ht="22.5" x14ac:dyDescent="0.2">
      <c r="A121" s="15">
        <v>1</v>
      </c>
      <c r="B121" s="47" t="s">
        <v>111</v>
      </c>
      <c r="C121" s="48" t="s">
        <v>112</v>
      </c>
      <c r="D121" s="47" t="s">
        <v>113</v>
      </c>
      <c r="E121" s="49">
        <v>2.8439999999999999</v>
      </c>
      <c r="F121" s="30">
        <v>5</v>
      </c>
      <c r="G121" s="20">
        <v>81.8</v>
      </c>
      <c r="H121" s="19">
        <v>4.09</v>
      </c>
      <c r="I121" s="20">
        <v>85.89</v>
      </c>
      <c r="J121" s="5">
        <f t="shared" ref="J121:J146" si="18">SUM(I121*E121)</f>
        <v>244.27115999999998</v>
      </c>
      <c r="K121" s="57">
        <f>SUM(J121*0.5)</f>
        <v>122.13557999999999</v>
      </c>
    </row>
    <row r="122" spans="1:11" s="21" customFormat="1" x14ac:dyDescent="0.2">
      <c r="A122" s="15">
        <v>2</v>
      </c>
      <c r="B122" s="47" t="s">
        <v>111</v>
      </c>
      <c r="C122" s="48" t="s">
        <v>114</v>
      </c>
      <c r="D122" s="47" t="s">
        <v>9</v>
      </c>
      <c r="E122" s="49">
        <v>1.994</v>
      </c>
      <c r="F122" s="30">
        <v>5</v>
      </c>
      <c r="G122" s="20">
        <v>81.8</v>
      </c>
      <c r="H122" s="19">
        <v>4.09</v>
      </c>
      <c r="I122" s="20">
        <v>85.89</v>
      </c>
      <c r="J122" s="5">
        <f t="shared" si="18"/>
        <v>171.26465999999999</v>
      </c>
      <c r="K122" s="57">
        <f t="shared" ref="K122:K146" si="19">SUM(J122*0.5)</f>
        <v>85.632329999999996</v>
      </c>
    </row>
    <row r="123" spans="1:11" ht="22.5" x14ac:dyDescent="0.2">
      <c r="A123" s="15">
        <v>3</v>
      </c>
      <c r="B123" s="47" t="s">
        <v>111</v>
      </c>
      <c r="C123" s="48" t="s">
        <v>115</v>
      </c>
      <c r="D123" s="47" t="s">
        <v>113</v>
      </c>
      <c r="E123" s="49">
        <v>0.82799999999999996</v>
      </c>
      <c r="F123" s="30">
        <v>4</v>
      </c>
      <c r="G123" s="20">
        <v>81.8</v>
      </c>
      <c r="H123" s="19">
        <v>4.09</v>
      </c>
      <c r="I123" s="20">
        <v>85.89</v>
      </c>
      <c r="J123" s="5">
        <f t="shared" si="18"/>
        <v>71.116919999999993</v>
      </c>
      <c r="K123" s="57">
        <f t="shared" si="19"/>
        <v>35.558459999999997</v>
      </c>
    </row>
    <row r="124" spans="1:11" x14ac:dyDescent="0.2">
      <c r="A124" s="15">
        <v>4</v>
      </c>
      <c r="B124" s="47" t="s">
        <v>111</v>
      </c>
      <c r="C124" s="48" t="s">
        <v>116</v>
      </c>
      <c r="D124" s="47" t="s">
        <v>9</v>
      </c>
      <c r="E124" s="49">
        <v>2.9849999999999999</v>
      </c>
      <c r="F124" s="30">
        <v>5</v>
      </c>
      <c r="G124" s="20">
        <v>81.8</v>
      </c>
      <c r="H124" s="19">
        <v>4.09</v>
      </c>
      <c r="I124" s="20">
        <v>85.89</v>
      </c>
      <c r="J124" s="5">
        <f t="shared" si="18"/>
        <v>256.38164999999998</v>
      </c>
      <c r="K124" s="57">
        <f t="shared" si="19"/>
        <v>128.19082499999999</v>
      </c>
    </row>
    <row r="125" spans="1:11" s="21" customFormat="1" x14ac:dyDescent="0.2">
      <c r="A125" s="15">
        <v>5</v>
      </c>
      <c r="B125" s="47" t="s">
        <v>111</v>
      </c>
      <c r="C125" s="48" t="s">
        <v>117</v>
      </c>
      <c r="D125" s="47" t="s">
        <v>9</v>
      </c>
      <c r="E125" s="49">
        <v>1.26</v>
      </c>
      <c r="F125" s="30">
        <v>5</v>
      </c>
      <c r="G125" s="20">
        <v>81.8</v>
      </c>
      <c r="H125" s="19">
        <v>4.09</v>
      </c>
      <c r="I125" s="20">
        <v>85.89</v>
      </c>
      <c r="J125" s="5">
        <f t="shared" si="18"/>
        <v>108.2214</v>
      </c>
      <c r="K125" s="57">
        <f t="shared" si="19"/>
        <v>54.110700000000001</v>
      </c>
    </row>
    <row r="126" spans="1:11" s="21" customFormat="1" ht="22.5" x14ac:dyDescent="0.2">
      <c r="A126" s="15">
        <v>6</v>
      </c>
      <c r="B126" s="47" t="s">
        <v>111</v>
      </c>
      <c r="C126" s="48" t="s">
        <v>118</v>
      </c>
      <c r="D126" s="47" t="s">
        <v>113</v>
      </c>
      <c r="E126" s="49">
        <v>5.2939999999999996</v>
      </c>
      <c r="F126" s="30">
        <v>4</v>
      </c>
      <c r="G126" s="20">
        <v>81.8</v>
      </c>
      <c r="H126" s="19">
        <v>4.09</v>
      </c>
      <c r="I126" s="20">
        <v>85.89</v>
      </c>
      <c r="J126" s="5">
        <f t="shared" si="18"/>
        <v>454.70165999999995</v>
      </c>
      <c r="K126" s="57">
        <f t="shared" si="19"/>
        <v>227.35082999999997</v>
      </c>
    </row>
    <row r="127" spans="1:11" ht="22.5" x14ac:dyDescent="0.2">
      <c r="A127" s="15">
        <v>7</v>
      </c>
      <c r="B127" s="47" t="s">
        <v>111</v>
      </c>
      <c r="C127" s="48" t="s">
        <v>119</v>
      </c>
      <c r="D127" s="47" t="s">
        <v>33</v>
      </c>
      <c r="E127" s="49">
        <v>0.72499999999999998</v>
      </c>
      <c r="F127" s="30">
        <v>4</v>
      </c>
      <c r="G127" s="20">
        <v>81.8</v>
      </c>
      <c r="H127" s="19">
        <v>4.09</v>
      </c>
      <c r="I127" s="20">
        <v>85.89</v>
      </c>
      <c r="J127" s="5">
        <f t="shared" si="18"/>
        <v>62.270249999999997</v>
      </c>
      <c r="K127" s="57">
        <f t="shared" si="19"/>
        <v>31.135124999999999</v>
      </c>
    </row>
    <row r="128" spans="1:11" ht="22.5" x14ac:dyDescent="0.2">
      <c r="A128" s="15">
        <v>8</v>
      </c>
      <c r="B128" s="47" t="s">
        <v>111</v>
      </c>
      <c r="C128" s="48" t="s">
        <v>120</v>
      </c>
      <c r="D128" s="47" t="s">
        <v>33</v>
      </c>
      <c r="E128" s="49">
        <v>0.13600000000000001</v>
      </c>
      <c r="F128" s="30">
        <v>4</v>
      </c>
      <c r="G128" s="20">
        <v>81.8</v>
      </c>
      <c r="H128" s="19">
        <v>4.09</v>
      </c>
      <c r="I128" s="20">
        <v>85.89</v>
      </c>
      <c r="J128" s="5">
        <f t="shared" si="18"/>
        <v>11.681040000000001</v>
      </c>
      <c r="K128" s="57">
        <f t="shared" si="19"/>
        <v>5.8405200000000006</v>
      </c>
    </row>
    <row r="129" spans="1:11" ht="22.5" x14ac:dyDescent="0.2">
      <c r="A129" s="15">
        <v>9</v>
      </c>
      <c r="B129" s="47" t="s">
        <v>111</v>
      </c>
      <c r="C129" s="48" t="s">
        <v>121</v>
      </c>
      <c r="D129" s="47" t="s">
        <v>79</v>
      </c>
      <c r="E129" s="49">
        <v>1.84</v>
      </c>
      <c r="F129" s="30">
        <v>4</v>
      </c>
      <c r="G129" s="20">
        <v>81.8</v>
      </c>
      <c r="H129" s="19">
        <v>4.09</v>
      </c>
      <c r="I129" s="20">
        <v>85.89</v>
      </c>
      <c r="J129" s="5">
        <f t="shared" si="18"/>
        <v>158.0376</v>
      </c>
      <c r="K129" s="57">
        <f t="shared" si="19"/>
        <v>79.018799999999999</v>
      </c>
    </row>
    <row r="130" spans="1:11" ht="22.5" x14ac:dyDescent="0.2">
      <c r="A130" s="15">
        <v>10</v>
      </c>
      <c r="B130" s="47" t="s">
        <v>111</v>
      </c>
      <c r="C130" s="48" t="s">
        <v>122</v>
      </c>
      <c r="D130" s="47" t="s">
        <v>79</v>
      </c>
      <c r="E130" s="49">
        <v>2.0630000000000002</v>
      </c>
      <c r="F130" s="30">
        <v>6</v>
      </c>
      <c r="G130" s="20">
        <v>81.8</v>
      </c>
      <c r="H130" s="19">
        <v>4.09</v>
      </c>
      <c r="I130" s="20">
        <v>85.89</v>
      </c>
      <c r="J130" s="5">
        <f t="shared" si="18"/>
        <v>177.19107000000002</v>
      </c>
      <c r="K130" s="57">
        <f t="shared" si="19"/>
        <v>88.595535000000012</v>
      </c>
    </row>
    <row r="131" spans="1:11" ht="22.5" x14ac:dyDescent="0.2">
      <c r="A131" s="15">
        <v>11</v>
      </c>
      <c r="B131" s="47" t="s">
        <v>111</v>
      </c>
      <c r="C131" s="48" t="s">
        <v>123</v>
      </c>
      <c r="D131" s="47" t="s">
        <v>113</v>
      </c>
      <c r="E131" s="49">
        <v>4</v>
      </c>
      <c r="F131" s="30">
        <v>5</v>
      </c>
      <c r="G131" s="20">
        <v>81.8</v>
      </c>
      <c r="H131" s="19">
        <v>4.09</v>
      </c>
      <c r="I131" s="20">
        <v>85.89</v>
      </c>
      <c r="J131" s="5">
        <f t="shared" si="18"/>
        <v>343.56</v>
      </c>
      <c r="K131" s="57">
        <f t="shared" si="19"/>
        <v>171.78</v>
      </c>
    </row>
    <row r="132" spans="1:11" ht="22.5" x14ac:dyDescent="0.2">
      <c r="A132" s="15">
        <v>12</v>
      </c>
      <c r="B132" s="47" t="s">
        <v>111</v>
      </c>
      <c r="C132" s="48" t="s">
        <v>124</v>
      </c>
      <c r="D132" s="47" t="s">
        <v>113</v>
      </c>
      <c r="E132" s="49">
        <v>3.17</v>
      </c>
      <c r="F132" s="30">
        <v>5</v>
      </c>
      <c r="G132" s="20">
        <v>81.8</v>
      </c>
      <c r="H132" s="19">
        <v>4.09</v>
      </c>
      <c r="I132" s="20">
        <v>85.89</v>
      </c>
      <c r="J132" s="5">
        <f t="shared" si="18"/>
        <v>272.2713</v>
      </c>
      <c r="K132" s="57">
        <f t="shared" si="19"/>
        <v>136.13565</v>
      </c>
    </row>
    <row r="133" spans="1:11" x14ac:dyDescent="0.2">
      <c r="A133" s="15">
        <v>13</v>
      </c>
      <c r="B133" s="47" t="s">
        <v>111</v>
      </c>
      <c r="C133" s="48" t="s">
        <v>125</v>
      </c>
      <c r="D133" s="47" t="s">
        <v>9</v>
      </c>
      <c r="E133" s="49">
        <v>0.39400000000000002</v>
      </c>
      <c r="F133" s="30">
        <v>5</v>
      </c>
      <c r="G133" s="20">
        <v>81.8</v>
      </c>
      <c r="H133" s="19">
        <v>4.09</v>
      </c>
      <c r="I133" s="20">
        <v>85.89</v>
      </c>
      <c r="J133" s="5">
        <f t="shared" si="18"/>
        <v>33.84066</v>
      </c>
      <c r="K133" s="57">
        <f t="shared" si="19"/>
        <v>16.92033</v>
      </c>
    </row>
    <row r="134" spans="1:11" x14ac:dyDescent="0.2">
      <c r="A134" s="15">
        <v>14</v>
      </c>
      <c r="B134" s="47" t="s">
        <v>111</v>
      </c>
      <c r="C134" s="48" t="s">
        <v>126</v>
      </c>
      <c r="D134" s="47" t="s">
        <v>9</v>
      </c>
      <c r="E134" s="49">
        <v>0.99399999999999999</v>
      </c>
      <c r="F134" s="30">
        <v>5</v>
      </c>
      <c r="G134" s="20">
        <v>81.8</v>
      </c>
      <c r="H134" s="19">
        <v>4.09</v>
      </c>
      <c r="I134" s="20">
        <v>85.89</v>
      </c>
      <c r="J134" s="5">
        <f t="shared" si="18"/>
        <v>85.374660000000006</v>
      </c>
      <c r="K134" s="57">
        <f t="shared" si="19"/>
        <v>42.687330000000003</v>
      </c>
    </row>
    <row r="135" spans="1:11" x14ac:dyDescent="0.2">
      <c r="A135" s="15">
        <v>15</v>
      </c>
      <c r="B135" s="47" t="s">
        <v>111</v>
      </c>
      <c r="C135" s="48" t="s">
        <v>127</v>
      </c>
      <c r="D135" s="47" t="s">
        <v>9</v>
      </c>
      <c r="E135" s="49">
        <v>3.3010000000000002</v>
      </c>
      <c r="F135" s="30">
        <v>5</v>
      </c>
      <c r="G135" s="20">
        <v>81.8</v>
      </c>
      <c r="H135" s="19">
        <v>4.09</v>
      </c>
      <c r="I135" s="20">
        <v>85.89</v>
      </c>
      <c r="J135" s="5">
        <f t="shared" si="18"/>
        <v>283.52289000000002</v>
      </c>
      <c r="K135" s="57">
        <f t="shared" si="19"/>
        <v>141.76144500000001</v>
      </c>
    </row>
    <row r="136" spans="1:11" x14ac:dyDescent="0.2">
      <c r="A136" s="15">
        <v>16</v>
      </c>
      <c r="B136" s="47" t="s">
        <v>111</v>
      </c>
      <c r="C136" s="48" t="s">
        <v>128</v>
      </c>
      <c r="D136" s="47" t="s">
        <v>9</v>
      </c>
      <c r="E136" s="49">
        <v>5.2380000000000004</v>
      </c>
      <c r="F136" s="30">
        <v>6</v>
      </c>
      <c r="G136" s="20">
        <v>81.8</v>
      </c>
      <c r="H136" s="19">
        <v>4.09</v>
      </c>
      <c r="I136" s="20">
        <v>85.89</v>
      </c>
      <c r="J136" s="5">
        <f t="shared" si="18"/>
        <v>449.89182000000005</v>
      </c>
      <c r="K136" s="57">
        <f t="shared" si="19"/>
        <v>224.94591000000003</v>
      </c>
    </row>
    <row r="137" spans="1:11" ht="22.5" x14ac:dyDescent="0.2">
      <c r="A137" s="15">
        <v>17</v>
      </c>
      <c r="B137" s="47" t="s">
        <v>111</v>
      </c>
      <c r="C137" s="48" t="s">
        <v>129</v>
      </c>
      <c r="D137" s="47" t="s">
        <v>113</v>
      </c>
      <c r="E137" s="49">
        <v>0.4</v>
      </c>
      <c r="F137" s="30">
        <v>6</v>
      </c>
      <c r="G137" s="20">
        <v>81.8</v>
      </c>
      <c r="H137" s="19">
        <v>4.09</v>
      </c>
      <c r="I137" s="20">
        <v>85.89</v>
      </c>
      <c r="J137" s="5">
        <f t="shared" si="18"/>
        <v>34.356000000000002</v>
      </c>
      <c r="K137" s="57">
        <f t="shared" si="19"/>
        <v>17.178000000000001</v>
      </c>
    </row>
    <row r="138" spans="1:11" ht="22.5" x14ac:dyDescent="0.2">
      <c r="A138" s="15">
        <v>18</v>
      </c>
      <c r="B138" s="47" t="s">
        <v>111</v>
      </c>
      <c r="C138" s="48" t="s">
        <v>130</v>
      </c>
      <c r="D138" s="47" t="s">
        <v>113</v>
      </c>
      <c r="E138" s="49">
        <v>1.431</v>
      </c>
      <c r="F138" s="30">
        <v>5</v>
      </c>
      <c r="G138" s="20">
        <v>81.8</v>
      </c>
      <c r="H138" s="19">
        <v>4.09</v>
      </c>
      <c r="I138" s="20">
        <v>85.89</v>
      </c>
      <c r="J138" s="5">
        <f t="shared" si="18"/>
        <v>122.90859</v>
      </c>
      <c r="K138" s="57">
        <f t="shared" si="19"/>
        <v>61.454295000000002</v>
      </c>
    </row>
    <row r="139" spans="1:11" x14ac:dyDescent="0.2">
      <c r="A139" s="15">
        <v>19</v>
      </c>
      <c r="B139" s="47" t="s">
        <v>111</v>
      </c>
      <c r="C139" s="48" t="s">
        <v>131</v>
      </c>
      <c r="D139" s="47" t="s">
        <v>9</v>
      </c>
      <c r="E139" s="49">
        <v>6.4470000000000001</v>
      </c>
      <c r="F139" s="30">
        <v>5</v>
      </c>
      <c r="G139" s="20">
        <v>81.8</v>
      </c>
      <c r="H139" s="19">
        <v>4.09</v>
      </c>
      <c r="I139" s="20">
        <v>85.89</v>
      </c>
      <c r="J139" s="5">
        <f t="shared" si="18"/>
        <v>553.73283000000004</v>
      </c>
      <c r="K139" s="57">
        <f t="shared" si="19"/>
        <v>276.86641500000002</v>
      </c>
    </row>
    <row r="140" spans="1:11" ht="22.5" x14ac:dyDescent="0.2">
      <c r="A140" s="15">
        <v>20</v>
      </c>
      <c r="B140" s="47" t="s">
        <v>111</v>
      </c>
      <c r="C140" s="48" t="s">
        <v>132</v>
      </c>
      <c r="D140" s="47" t="s">
        <v>79</v>
      </c>
      <c r="E140" s="49">
        <v>3.2480000000000002</v>
      </c>
      <c r="F140" s="30">
        <v>4</v>
      </c>
      <c r="G140" s="20">
        <v>81.8</v>
      </c>
      <c r="H140" s="19">
        <v>4.09</v>
      </c>
      <c r="I140" s="20">
        <v>85.89</v>
      </c>
      <c r="J140" s="5">
        <f t="shared" si="18"/>
        <v>278.97072000000003</v>
      </c>
      <c r="K140" s="57">
        <f t="shared" si="19"/>
        <v>139.48536000000001</v>
      </c>
    </row>
    <row r="141" spans="1:11" x14ac:dyDescent="0.2">
      <c r="A141" s="15">
        <v>21</v>
      </c>
      <c r="B141" s="47" t="s">
        <v>111</v>
      </c>
      <c r="C141" s="48" t="s">
        <v>133</v>
      </c>
      <c r="D141" s="47" t="s">
        <v>9</v>
      </c>
      <c r="E141" s="49">
        <v>2</v>
      </c>
      <c r="F141" s="30">
        <v>6</v>
      </c>
      <c r="G141" s="20">
        <v>81.8</v>
      </c>
      <c r="H141" s="19">
        <v>4.09</v>
      </c>
      <c r="I141" s="20">
        <v>85.89</v>
      </c>
      <c r="J141" s="5">
        <f t="shared" si="18"/>
        <v>171.78</v>
      </c>
      <c r="K141" s="57">
        <f t="shared" si="19"/>
        <v>85.89</v>
      </c>
    </row>
    <row r="142" spans="1:11" ht="22.5" x14ac:dyDescent="0.2">
      <c r="A142" s="15">
        <v>22</v>
      </c>
      <c r="B142" s="47" t="s">
        <v>111</v>
      </c>
      <c r="C142" s="48" t="s">
        <v>134</v>
      </c>
      <c r="D142" s="47" t="s">
        <v>113</v>
      </c>
      <c r="E142" s="49">
        <v>3.0619999999999998</v>
      </c>
      <c r="F142" s="30">
        <v>6</v>
      </c>
      <c r="G142" s="20">
        <v>81.8</v>
      </c>
      <c r="H142" s="19">
        <v>4.09</v>
      </c>
      <c r="I142" s="20">
        <v>85.89</v>
      </c>
      <c r="J142" s="5">
        <f t="shared" si="18"/>
        <v>262.99518</v>
      </c>
      <c r="K142" s="57">
        <f t="shared" si="19"/>
        <v>131.49759</v>
      </c>
    </row>
    <row r="143" spans="1:11" s="21" customFormat="1" x14ac:dyDescent="0.2">
      <c r="A143" s="15">
        <v>23</v>
      </c>
      <c r="B143" s="47" t="s">
        <v>111</v>
      </c>
      <c r="C143" s="48" t="s">
        <v>135</v>
      </c>
      <c r="D143" s="47" t="s">
        <v>9</v>
      </c>
      <c r="E143" s="49">
        <v>3.073</v>
      </c>
      <c r="F143" s="30">
        <v>5</v>
      </c>
      <c r="G143" s="20">
        <v>81.8</v>
      </c>
      <c r="H143" s="19">
        <v>4.09</v>
      </c>
      <c r="I143" s="20">
        <v>85.89</v>
      </c>
      <c r="J143" s="5">
        <f t="shared" si="18"/>
        <v>263.93997000000002</v>
      </c>
      <c r="K143" s="57">
        <f t="shared" si="19"/>
        <v>131.96998500000001</v>
      </c>
    </row>
    <row r="144" spans="1:11" s="21" customFormat="1" x14ac:dyDescent="0.2">
      <c r="A144" s="15">
        <v>24</v>
      </c>
      <c r="B144" s="47" t="s">
        <v>111</v>
      </c>
      <c r="C144" s="48" t="s">
        <v>136</v>
      </c>
      <c r="D144" s="47" t="s">
        <v>9</v>
      </c>
      <c r="E144" s="49">
        <v>2.96</v>
      </c>
      <c r="F144" s="30">
        <v>5</v>
      </c>
      <c r="G144" s="20">
        <v>81.8</v>
      </c>
      <c r="H144" s="19">
        <v>4.09</v>
      </c>
      <c r="I144" s="20">
        <v>85.89</v>
      </c>
      <c r="J144" s="5">
        <f t="shared" si="18"/>
        <v>254.23439999999999</v>
      </c>
      <c r="K144" s="57">
        <f t="shared" si="19"/>
        <v>127.1172</v>
      </c>
    </row>
    <row r="145" spans="1:11" x14ac:dyDescent="0.2">
      <c r="A145" s="15">
        <v>25</v>
      </c>
      <c r="B145" s="47" t="s">
        <v>111</v>
      </c>
      <c r="C145" s="48" t="s">
        <v>137</v>
      </c>
      <c r="D145" s="47" t="s">
        <v>9</v>
      </c>
      <c r="E145" s="49">
        <v>2</v>
      </c>
      <c r="F145" s="30">
        <v>5</v>
      </c>
      <c r="G145" s="20">
        <v>81.8</v>
      </c>
      <c r="H145" s="19">
        <v>4.09</v>
      </c>
      <c r="I145" s="20">
        <v>85.89</v>
      </c>
      <c r="J145" s="5">
        <f t="shared" si="18"/>
        <v>171.78</v>
      </c>
      <c r="K145" s="57">
        <f t="shared" si="19"/>
        <v>85.89</v>
      </c>
    </row>
    <row r="146" spans="1:11" x14ac:dyDescent="0.2">
      <c r="A146" s="15">
        <v>26</v>
      </c>
      <c r="B146" s="47" t="s">
        <v>111</v>
      </c>
      <c r="C146" s="48" t="s">
        <v>138</v>
      </c>
      <c r="D146" s="47" t="s">
        <v>9</v>
      </c>
      <c r="E146" s="49">
        <v>0.5</v>
      </c>
      <c r="F146" s="30">
        <v>5</v>
      </c>
      <c r="G146" s="20">
        <v>81.8</v>
      </c>
      <c r="H146" s="19">
        <v>4.09</v>
      </c>
      <c r="I146" s="20">
        <v>85.89</v>
      </c>
      <c r="J146" s="5">
        <f t="shared" si="18"/>
        <v>42.945</v>
      </c>
      <c r="K146" s="56">
        <f t="shared" si="19"/>
        <v>21.4725</v>
      </c>
    </row>
    <row r="147" spans="1:11" x14ac:dyDescent="0.2">
      <c r="D147" s="58"/>
    </row>
    <row r="148" spans="1:11" ht="67.5" x14ac:dyDescent="0.2">
      <c r="A148" s="26" t="s">
        <v>0</v>
      </c>
      <c r="B148" s="6" t="s">
        <v>1</v>
      </c>
      <c r="C148" s="2" t="s">
        <v>2</v>
      </c>
      <c r="D148" s="2" t="s">
        <v>3</v>
      </c>
      <c r="E148" s="2" t="s">
        <v>4</v>
      </c>
      <c r="F148" s="4" t="s">
        <v>5</v>
      </c>
      <c r="G148" s="3" t="s">
        <v>143</v>
      </c>
      <c r="H148" s="3" t="s">
        <v>145</v>
      </c>
      <c r="I148" s="3" t="s">
        <v>146</v>
      </c>
      <c r="J148" s="3" t="s">
        <v>144</v>
      </c>
      <c r="K148" s="55" t="s">
        <v>157</v>
      </c>
    </row>
    <row r="149" spans="1:11" s="21" customFormat="1" ht="22.5" x14ac:dyDescent="0.2">
      <c r="A149" s="15">
        <v>1</v>
      </c>
      <c r="B149" s="50" t="s">
        <v>139</v>
      </c>
      <c r="C149" s="51" t="s">
        <v>140</v>
      </c>
      <c r="D149" s="50" t="s">
        <v>9</v>
      </c>
      <c r="E149" s="52">
        <v>21.123999999999999</v>
      </c>
      <c r="F149" s="30">
        <v>3</v>
      </c>
      <c r="G149" s="20">
        <v>81.8</v>
      </c>
      <c r="H149" s="19">
        <v>4.09</v>
      </c>
      <c r="I149" s="20">
        <v>85.89</v>
      </c>
      <c r="J149" s="5">
        <f>SUM(I149*E149)</f>
        <v>1814.3403599999999</v>
      </c>
      <c r="K149" s="57">
        <f>SUM(J149*0.5)</f>
        <v>907.17017999999996</v>
      </c>
    </row>
    <row r="150" spans="1:11" x14ac:dyDescent="0.2">
      <c r="D150" s="58"/>
    </row>
    <row r="151" spans="1:11" ht="67.5" x14ac:dyDescent="0.2">
      <c r="A151" s="26" t="s">
        <v>0</v>
      </c>
      <c r="B151" s="6" t="s">
        <v>1</v>
      </c>
      <c r="C151" s="2" t="s">
        <v>2</v>
      </c>
      <c r="D151" s="2" t="s">
        <v>3</v>
      </c>
      <c r="E151" s="2" t="s">
        <v>4</v>
      </c>
      <c r="F151" s="4" t="s">
        <v>5</v>
      </c>
      <c r="G151" s="3" t="s">
        <v>143</v>
      </c>
      <c r="H151" s="3" t="s">
        <v>145</v>
      </c>
      <c r="I151" s="3" t="s">
        <v>146</v>
      </c>
      <c r="J151" s="3" t="s">
        <v>144</v>
      </c>
      <c r="K151" s="55" t="s">
        <v>157</v>
      </c>
    </row>
    <row r="152" spans="1:11" s="21" customFormat="1" ht="22.5" x14ac:dyDescent="0.2">
      <c r="A152" s="15">
        <v>1</v>
      </c>
      <c r="B152" s="50" t="s">
        <v>141</v>
      </c>
      <c r="C152" s="53" t="s">
        <v>142</v>
      </c>
      <c r="D152" s="50" t="s">
        <v>9</v>
      </c>
      <c r="E152" s="54">
        <v>5.1239999999999997</v>
      </c>
      <c r="F152" s="30">
        <v>2</v>
      </c>
      <c r="G152" s="20">
        <v>81.8</v>
      </c>
      <c r="H152" s="19">
        <v>4.09</v>
      </c>
      <c r="I152" s="20">
        <v>85.89</v>
      </c>
      <c r="J152" s="5">
        <f>SUM(I152*E152)</f>
        <v>440.10035999999997</v>
      </c>
      <c r="K152" s="57">
        <f>SUM(J152*0.5)</f>
        <v>220.05017999999998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Опис имоти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ZEHRA</dc:creator>
  <cp:lastModifiedBy>ZEHRA</cp:lastModifiedBy>
  <cp:lastPrinted>2025-03-27T08:03:12Z</cp:lastPrinted>
  <dcterms:created xsi:type="dcterms:W3CDTF">2024-03-14T12:41:50Z</dcterms:created>
  <dcterms:modified xsi:type="dcterms:W3CDTF">2025-03-27T08:04:44Z</dcterms:modified>
</cp:coreProperties>
</file>